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Sercol Ltda\Desktop\Formatos\"/>
    </mc:Choice>
  </mc:AlternateContent>
  <xr:revisionPtr revIDLastSave="0" documentId="8_{1C6B548D-6500-4AFE-A2D1-9C38E9539D9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OGRAMACION" sheetId="7" r:id="rId1"/>
    <sheet name="Acreditaciones  Base Gráfico" sheetId="4" state="hidden" r:id="rId2"/>
  </sheets>
  <definedNames>
    <definedName name="_xlnm._FilterDatabase" localSheetId="1" hidden="1">'Acreditaciones  Base Gráfico'!$B$3:$AT$53</definedName>
    <definedName name="_xlnm._FilterDatabase" localSheetId="0" hidden="1">PROGRAMACION!$A$7:$Q$59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7" i="7" l="1"/>
  <c r="O57" i="7"/>
  <c r="M57" i="7"/>
  <c r="P9" i="7" l="1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8" i="7"/>
  <c r="E58" i="7"/>
  <c r="J57" i="7"/>
  <c r="L57" i="7"/>
  <c r="F57" i="7"/>
  <c r="AR53" i="4"/>
  <c r="AQ53" i="4"/>
  <c r="AP53" i="4"/>
  <c r="AO53" i="4"/>
  <c r="AN53" i="4"/>
  <c r="AM53" i="4"/>
  <c r="AL53" i="4"/>
  <c r="AK53" i="4"/>
  <c r="AJ53" i="4"/>
  <c r="AI53" i="4"/>
  <c r="AH53" i="4"/>
  <c r="AG53" i="4"/>
  <c r="AF53" i="4"/>
  <c r="AE53" i="4"/>
  <c r="AD53" i="4"/>
  <c r="AC53" i="4"/>
  <c r="AB53" i="4"/>
  <c r="AA53" i="4"/>
  <c r="Z53" i="4"/>
  <c r="Y53" i="4"/>
  <c r="X53" i="4"/>
  <c r="W53" i="4"/>
  <c r="V53" i="4"/>
  <c r="U53" i="4"/>
  <c r="T53" i="4"/>
  <c r="S53" i="4"/>
  <c r="R53" i="4"/>
  <c r="Q53" i="4"/>
  <c r="P53" i="4"/>
  <c r="O53" i="4"/>
  <c r="N53" i="4"/>
  <c r="M53" i="4"/>
  <c r="L53" i="4"/>
  <c r="K53" i="4"/>
  <c r="J53" i="4"/>
  <c r="I53" i="4"/>
  <c r="H53" i="4"/>
  <c r="G53" i="4"/>
  <c r="AT52" i="4"/>
  <c r="AS52" i="4"/>
  <c r="AT51" i="4"/>
  <c r="AS51" i="4"/>
  <c r="AT50" i="4"/>
  <c r="AS50" i="4"/>
  <c r="AT49" i="4"/>
  <c r="AS49" i="4"/>
  <c r="AT48" i="4"/>
  <c r="AS48" i="4"/>
  <c r="AT47" i="4"/>
  <c r="AS47" i="4"/>
  <c r="AT46" i="4"/>
  <c r="AS46" i="4"/>
  <c r="AT45" i="4"/>
  <c r="AS45" i="4"/>
  <c r="AU45" i="4"/>
  <c r="AT44" i="4"/>
  <c r="AS44" i="4"/>
  <c r="AU44" i="4" s="1"/>
  <c r="AT43" i="4"/>
  <c r="AS43" i="4"/>
  <c r="AU43" i="4" s="1"/>
  <c r="AT42" i="4"/>
  <c r="AS42" i="4"/>
  <c r="AT41" i="4"/>
  <c r="AS41" i="4"/>
  <c r="AU41" i="4" s="1"/>
  <c r="AT40" i="4"/>
  <c r="AS40" i="4"/>
  <c r="AU40" i="4"/>
  <c r="AT39" i="4"/>
  <c r="AS39" i="4"/>
  <c r="AT38" i="4"/>
  <c r="AS38" i="4"/>
  <c r="AU38" i="4" s="1"/>
  <c r="AT37" i="4"/>
  <c r="AS37" i="4"/>
  <c r="AU37" i="4" s="1"/>
  <c r="AT36" i="4"/>
  <c r="AS36" i="4"/>
  <c r="AU36" i="4" s="1"/>
  <c r="AT35" i="4"/>
  <c r="AS35" i="4"/>
  <c r="AU35" i="4"/>
  <c r="AT34" i="4"/>
  <c r="AS34" i="4"/>
  <c r="AU34" i="4" s="1"/>
  <c r="AT33" i="4"/>
  <c r="AS33" i="4"/>
  <c r="AU33" i="4" s="1"/>
  <c r="AT32" i="4"/>
  <c r="AS32" i="4"/>
  <c r="AU32" i="4" s="1"/>
  <c r="AT31" i="4"/>
  <c r="AS31" i="4"/>
  <c r="AU31" i="4" s="1"/>
  <c r="AT30" i="4"/>
  <c r="AS30" i="4"/>
  <c r="AU30" i="4"/>
  <c r="AT29" i="4"/>
  <c r="AS29" i="4"/>
  <c r="AU29" i="4" s="1"/>
  <c r="AT28" i="4"/>
  <c r="AS28" i="4"/>
  <c r="AU28" i="4" s="1"/>
  <c r="AT27" i="4"/>
  <c r="AS27" i="4"/>
  <c r="AT26" i="4"/>
  <c r="AS26" i="4"/>
  <c r="AT25" i="4"/>
  <c r="AS25" i="4"/>
  <c r="AT24" i="4"/>
  <c r="AS24" i="4"/>
  <c r="AT23" i="4"/>
  <c r="AS23" i="4"/>
  <c r="AU23" i="4"/>
  <c r="AT22" i="4"/>
  <c r="AS22" i="4"/>
  <c r="AU22" i="4" s="1"/>
  <c r="AT21" i="4"/>
  <c r="AS21" i="4"/>
  <c r="AU21" i="4" s="1"/>
  <c r="AT20" i="4"/>
  <c r="AS20" i="4"/>
  <c r="AU20" i="4" s="1"/>
  <c r="AS19" i="4"/>
  <c r="AS18" i="4"/>
  <c r="AT17" i="4"/>
  <c r="AS17" i="4"/>
  <c r="AU17" i="4" s="1"/>
  <c r="AT16" i="4"/>
  <c r="AS16" i="4"/>
  <c r="AU16" i="4" s="1"/>
  <c r="AS15" i="4"/>
  <c r="AU15" i="4" s="1"/>
  <c r="E15" i="4"/>
  <c r="AT15" i="4" s="1"/>
  <c r="AT14" i="4"/>
  <c r="AS14" i="4"/>
  <c r="AU14" i="4"/>
  <c r="AT13" i="4"/>
  <c r="AS13" i="4"/>
  <c r="AU13" i="4" s="1"/>
  <c r="AT12" i="4"/>
  <c r="AS12" i="4"/>
  <c r="AU12" i="4" s="1"/>
  <c r="AT11" i="4"/>
  <c r="AS11" i="4"/>
  <c r="AU11" i="4" s="1"/>
  <c r="AT10" i="4"/>
  <c r="AS10" i="4"/>
  <c r="AU10" i="4" s="1"/>
  <c r="AT9" i="4"/>
  <c r="AS9" i="4"/>
  <c r="AU9" i="4" s="1"/>
  <c r="AS8" i="4"/>
  <c r="AT7" i="4"/>
  <c r="AS7" i="4"/>
  <c r="AU7" i="4" s="1"/>
  <c r="AT6" i="4"/>
  <c r="AS6" i="4"/>
  <c r="AU6" i="4" s="1"/>
  <c r="AT5" i="4"/>
  <c r="AS5" i="4"/>
  <c r="AU5" i="4"/>
  <c r="AT4" i="4"/>
  <c r="AS4" i="4"/>
  <c r="AU4" i="4" s="1"/>
  <c r="AS53" i="4"/>
  <c r="AU53" i="4" s="1"/>
  <c r="E53" i="4" l="1"/>
  <c r="K57" i="7"/>
  <c r="P57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Saez</author>
    <author>Admin</author>
  </authors>
  <commentList>
    <comment ref="F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INDICAR FECHA</t>
        </r>
      </text>
    </comment>
    <comment ref="A8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EJEMPLO
</t>
        </r>
      </text>
    </comment>
    <comment ref="B8" authorId="1" shapeId="0" xr:uid="{00000000-0006-0000-0000-000003000000}">
      <text>
        <r>
          <rPr>
            <b/>
            <sz val="9"/>
            <color indexed="81"/>
            <rFont val="Tahoma"/>
            <family val="2"/>
          </rPr>
          <t>EJEMPLO</t>
        </r>
      </text>
    </comment>
    <comment ref="C8" authorId="1" shapeId="0" xr:uid="{00000000-0006-0000-0000-000004000000}">
      <text>
        <r>
          <rPr>
            <sz val="9"/>
            <color indexed="81"/>
            <rFont val="Tahoma"/>
            <family val="2"/>
          </rPr>
          <t xml:space="preserve">EJEMPLO
</t>
        </r>
      </text>
    </comment>
    <comment ref="D8" authorId="1" shapeId="0" xr:uid="{00000000-0006-0000-0000-000005000000}">
      <text>
        <r>
          <rPr>
            <sz val="9"/>
            <color indexed="81"/>
            <rFont val="Tahoma"/>
            <family val="2"/>
          </rPr>
          <t xml:space="preserve">EJEMPLO
</t>
        </r>
      </text>
    </comment>
    <comment ref="E8" authorId="1" shapeId="0" xr:uid="{00000000-0006-0000-0000-000006000000}">
      <text>
        <r>
          <rPr>
            <b/>
            <sz val="9"/>
            <color indexed="81"/>
            <rFont val="Tahoma"/>
            <family val="2"/>
          </rPr>
          <t>DOTACION TOTAL A VALIDAR</t>
        </r>
      </text>
    </comment>
    <comment ref="F8" authorId="1" shapeId="0" xr:uid="{00000000-0006-0000-0000-000007000000}">
      <text>
        <r>
          <rPr>
            <b/>
            <sz val="9"/>
            <color indexed="81"/>
            <rFont val="Tahoma"/>
            <family val="2"/>
          </rPr>
          <t>DOTACION A VALIDAR POR DIA</t>
        </r>
      </text>
    </comment>
    <comment ref="L8" authorId="1" shapeId="0" xr:uid="{00000000-0006-0000-0000-000008000000}">
      <text>
        <r>
          <rPr>
            <b/>
            <sz val="9"/>
            <color indexed="81"/>
            <rFont val="Tahoma"/>
            <family val="2"/>
          </rPr>
          <t>DOTACION A VALIDAR POR DIA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Saez</author>
    <author>Usuario de Windows</author>
  </authors>
  <commentList>
    <comment ref="A1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Subcontrato informado por EECC
 No considerado por MLP</t>
        </r>
      </text>
    </comment>
    <comment ref="A1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Subcontrato informado por EECC
 No considerado por MLP</t>
        </r>
      </text>
    </comment>
    <comment ref="G29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trabajadores ya acreditados</t>
        </r>
      </text>
    </comment>
    <comment ref="A31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Subcontrato informado por EECC
 No considerado por MLP</t>
        </r>
      </text>
    </comment>
    <comment ref="A32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contrato informado por EECC , No considerado por MLP</t>
        </r>
      </text>
    </comment>
    <comment ref="A33" authorId="1" shapeId="0" xr:uid="{00000000-0006-0000-0100-000006000000}">
      <text>
        <r>
          <rPr>
            <b/>
            <sz val="9"/>
            <color indexed="81"/>
            <rFont val="Tahoma"/>
            <family val="2"/>
          </rPr>
          <t>Informado por Correa y Chancado</t>
        </r>
      </text>
    </comment>
    <comment ref="A34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contrato informado por EECC , No considerado por MLP</t>
        </r>
      </text>
    </comment>
    <comment ref="A35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contrato informado por EECC , No considerado por MLP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5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ost en proceso de extension plazo</t>
        </r>
      </text>
    </comment>
    <comment ref="A3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contrato informado por EECC , No considerado por MLP</t>
        </r>
      </text>
    </comment>
    <comment ref="A3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contrato informado por EECC , No considerado por MLP</t>
        </r>
      </text>
    </comment>
    <comment ref="E41" authorId="1" shapeId="0" xr:uid="{00000000-0006-0000-0100-00000C000000}">
      <text>
        <r>
          <rPr>
            <b/>
            <sz val="9"/>
            <color indexed="81"/>
            <rFont val="Tahoma"/>
            <family val="2"/>
          </rPr>
          <t>Informacion inicial
 eran 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3" authorId="1" shapeId="0" xr:uid="{00000000-0006-0000-0100-00000D000000}">
      <text>
        <r>
          <rPr>
            <b/>
            <sz val="9"/>
            <color indexed="81"/>
            <rFont val="Tahoma"/>
            <family val="2"/>
          </rPr>
          <t>Informacion inicial
 eran 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5" authorId="1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Informacion inicial eran 44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6" authorId="1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Informacion inicial eran 30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8" authorId="1" shapeId="0" xr:uid="{00000000-0006-0000-0100-000010000000}">
      <text>
        <r>
          <rPr>
            <b/>
            <sz val="9"/>
            <color indexed="81"/>
            <rFont val="Tahoma"/>
            <family val="2"/>
          </rPr>
          <t>Informacion inicial eran 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9" authorId="1" shapeId="0" xr:uid="{00000000-0006-0000-0100-000011000000}">
      <text>
        <r>
          <rPr>
            <b/>
            <sz val="9"/>
            <color indexed="81"/>
            <rFont val="Tahoma"/>
            <family val="2"/>
          </rPr>
          <t>Informacion inicial
 eran 2</t>
        </r>
      </text>
    </comment>
    <comment ref="D50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dotacion informada en planta, se realiza separacion</t>
        </r>
      </text>
    </comment>
    <comment ref="D51" authorId="1" shapeId="0" xr:uid="{00000000-0006-0000-0100-000013000000}">
      <text>
        <r>
          <rPr>
            <b/>
            <sz val="9"/>
            <color indexed="81"/>
            <rFont val="Tahoma"/>
            <family val="2"/>
          </rPr>
          <t>No informado por MLP en primer archivo</t>
        </r>
      </text>
    </comment>
    <comment ref="C52" authorId="1" shapeId="0" xr:uid="{00000000-0006-0000-0100-000014000000}">
      <text>
        <r>
          <rPr>
            <b/>
            <sz val="9"/>
            <color indexed="81"/>
            <rFont val="Tahoma"/>
            <family val="2"/>
          </rPr>
          <t>Vencida al 30-04-2020</t>
        </r>
      </text>
    </comment>
    <comment ref="D52" authorId="1" shapeId="0" xr:uid="{00000000-0006-0000-0100-000015000000}">
      <text>
        <r>
          <rPr>
            <b/>
            <sz val="9"/>
            <color indexed="81"/>
            <rFont val="Tahoma"/>
            <family val="2"/>
          </rPr>
          <t>No informado por MLP en primer archivo</t>
        </r>
      </text>
    </comment>
  </commentList>
</comments>
</file>

<file path=xl/sharedStrings.xml><?xml version="1.0" encoding="utf-8"?>
<sst xmlns="http://schemas.openxmlformats.org/spreadsheetml/2006/main" count="231" uniqueCount="101">
  <si>
    <t xml:space="preserve">Version: </t>
  </si>
  <si>
    <t>AREA</t>
  </si>
  <si>
    <t>ADC MLP</t>
  </si>
  <si>
    <t>N° CONTRATO SIGA</t>
  </si>
  <si>
    <t>EMPRESA</t>
  </si>
  <si>
    <t xml:space="preserve">DOT. EECC </t>
  </si>
  <si>
    <t>TOTAL PROGRAMADO (ACUMULADO)</t>
  </si>
  <si>
    <t>Observaciones</t>
  </si>
  <si>
    <t>PLANTA</t>
  </si>
  <si>
    <t>Total</t>
  </si>
  <si>
    <t>TOTALES</t>
  </si>
  <si>
    <t>Dotacion MLP</t>
  </si>
  <si>
    <t>DOTACION  EECC PROGRAMADA</t>
  </si>
  <si>
    <t>TOTAL PROGRAMADO</t>
  </si>
  <si>
    <t>Diferencial de Dotación Informada EECC vs MLP</t>
  </si>
  <si>
    <t>Pendiente por Programar Horas Acreditación</t>
  </si>
  <si>
    <t>CLAUDIO PEREZ</t>
  </si>
  <si>
    <t>FOURTHANE</t>
  </si>
  <si>
    <t>GONZALO DÍAZ CID</t>
  </si>
  <si>
    <t>J-OLIVA</t>
  </si>
  <si>
    <t>CLAUDIO CALDERON</t>
  </si>
  <si>
    <t>VALTECK CHILE SPA</t>
  </si>
  <si>
    <t>GONZALO CID</t>
  </si>
  <si>
    <t>LUIS VEGA FAJARDO (LVYC)</t>
  </si>
  <si>
    <t>SAN PEDRO INGENIERIA</t>
  </si>
  <si>
    <t>EECC no acreditara  trabajadores por este contrato</t>
  </si>
  <si>
    <t>EDUARDO GAJARDO</t>
  </si>
  <si>
    <t>AMECO</t>
  </si>
  <si>
    <t>ERIK NAVARRO</t>
  </si>
  <si>
    <t>TECHMIN LIMITADA</t>
  </si>
  <si>
    <t>CARLOS NAVIA</t>
  </si>
  <si>
    <t>KATHERINE GRANADOS</t>
  </si>
  <si>
    <t>DELTA ELECTRIC SPA</t>
  </si>
  <si>
    <t>SCHNEIDER ELECTRIC</t>
  </si>
  <si>
    <t>TECMAN INGENIERIA LTDA</t>
  </si>
  <si>
    <t>JOSE REYES</t>
  </si>
  <si>
    <t>FTF SERVICIOS</t>
  </si>
  <si>
    <t>JUAN JOSE DONOSO</t>
  </si>
  <si>
    <t>METSO SERVICE</t>
  </si>
  <si>
    <t>RAMON ROBLES</t>
  </si>
  <si>
    <t>FLS</t>
  </si>
  <si>
    <t>RODRIGO ROTHEN</t>
  </si>
  <si>
    <t>B. BOSCH S.A.</t>
  </si>
  <si>
    <t>Sin Dotacion Confirmada x MLP</t>
  </si>
  <si>
    <t>Pend</t>
  </si>
  <si>
    <t>DIEGO CALLE</t>
  </si>
  <si>
    <t>NEXO</t>
  </si>
  <si>
    <t>ENACON</t>
  </si>
  <si>
    <t>GONZALO DIAZ</t>
  </si>
  <si>
    <t>SIM</t>
  </si>
  <si>
    <t>LUBRISIDER</t>
  </si>
  <si>
    <t>METSO</t>
  </si>
  <si>
    <t>ALDO BADILLA</t>
  </si>
  <si>
    <t>ESR</t>
  </si>
  <si>
    <t>HUGO ACEVEDO</t>
  </si>
  <si>
    <t>PROCLEAN</t>
  </si>
  <si>
    <t>HADYSIC</t>
  </si>
  <si>
    <t>Ejecutara labor personal de planta</t>
  </si>
  <si>
    <t>WILUG</t>
  </si>
  <si>
    <t>DISAL</t>
  </si>
  <si>
    <t>SIEMENS</t>
  </si>
  <si>
    <t>no considerado</t>
  </si>
  <si>
    <t>MICROGLOBAL</t>
  </si>
  <si>
    <t xml:space="preserve">SAN PEDRO INGENIERIA </t>
  </si>
  <si>
    <t>MARCOS VALENZUELA</t>
  </si>
  <si>
    <t>RRHH</t>
  </si>
  <si>
    <t>GONZALO OLIVARES</t>
  </si>
  <si>
    <t>SODEXO</t>
  </si>
  <si>
    <t>CH Y CORREA</t>
  </si>
  <si>
    <t>RODRIGO ROJAS</t>
  </si>
  <si>
    <t xml:space="preserve">REMA TIP TOP LATIN AMERICA SPA </t>
  </si>
  <si>
    <t>CCM COAL-CONTROL MINING LTDA.</t>
  </si>
  <si>
    <t>Sin informacion de contacto</t>
  </si>
  <si>
    <t xml:space="preserve"> CONTITECH CHILE S.A</t>
  </si>
  <si>
    <t>RODRIGO CANALES</t>
  </si>
  <si>
    <t>SERVICIOS MINEROS TECNIPAK LTDA</t>
  </si>
  <si>
    <t>THYSSENKRUPP ING CHILE LTDA</t>
  </si>
  <si>
    <t>En espera de Respuesta</t>
  </si>
  <si>
    <t>MARCOS HURTADO</t>
  </si>
  <si>
    <t xml:space="preserve"> TECNO EN TRANSP DE MINERALES SA</t>
  </si>
  <si>
    <t>MASTER TEC SERVICES LIMITADA</t>
  </si>
  <si>
    <t>FERNANDO ANTONIO</t>
  </si>
  <si>
    <t>NICOLAIDE</t>
  </si>
  <si>
    <t xml:space="preserve">BORRI </t>
  </si>
  <si>
    <t>ALMEX</t>
  </si>
  <si>
    <t>ERWIN RAMIREZ</t>
  </si>
  <si>
    <t>TIEX transporte (T.Simunovic en SIGA)</t>
  </si>
  <si>
    <t>COM MAD</t>
  </si>
  <si>
    <t>Contrato vencido</t>
  </si>
  <si>
    <t>Eliminadas (MLP informa en 1era instancia pero señalan trabajos con personal de Planta, no acreditaran personal extra)</t>
  </si>
  <si>
    <t>AUN SIN INFORMACION</t>
  </si>
  <si>
    <t>MT SERVICES</t>
  </si>
  <si>
    <t>LUAGHER</t>
  </si>
  <si>
    <t>GEOSUPPORT</t>
  </si>
  <si>
    <t>EMSIPOR</t>
  </si>
  <si>
    <t>LOGISTICA</t>
  </si>
  <si>
    <t>REMA TIP TOP LATIN AMERICA SPA</t>
  </si>
  <si>
    <t xml:space="preserve"> CCM </t>
  </si>
  <si>
    <t>ARAMARK</t>
  </si>
  <si>
    <t>AGC</t>
  </si>
  <si>
    <t>PEDRO  GONZALEZ  LOPEZ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</si>
</sst>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-* #,##0_-;\-* #,##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sz val="10"/>
      <color rgb="FF000000"/>
      <name val="Calibri"/>
      <family val="2"/>
    </font>
    <font>
      <b/>
      <sz val="9"/>
      <color rgb="FF00000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8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</font>
    <font>
      <b/>
      <sz val="8"/>
      <color theme="0"/>
      <name val="Arial"/>
      <family val="2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22" fontId="2" fillId="0" borderId="0" xfId="0" applyNumberFormat="1" applyFont="1" applyAlignment="1">
      <alignment horizontal="center"/>
    </xf>
    <xf numFmtId="164" fontId="6" fillId="0" borderId="1" xfId="3" applyNumberFormat="1" applyFont="1" applyFill="1" applyBorder="1" applyAlignment="1">
      <alignment horizontal="center" vertical="center"/>
    </xf>
    <xf numFmtId="0" fontId="2" fillId="2" borderId="0" xfId="0" applyFont="1" applyFill="1"/>
    <xf numFmtId="0" fontId="5" fillId="3" borderId="2" xfId="0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3" fillId="3" borderId="1" xfId="2" applyFill="1" applyBorder="1" applyAlignment="1">
      <alignment horizontal="center" vertical="center"/>
    </xf>
    <xf numFmtId="0" fontId="8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2" borderId="1" xfId="0" applyFont="1" applyFill="1" applyBorder="1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5" borderId="1" xfId="0" applyFont="1" applyFill="1" applyBorder="1"/>
    <xf numFmtId="0" fontId="18" fillId="3" borderId="1" xfId="0" applyFont="1" applyFill="1" applyBorder="1" applyAlignment="1">
      <alignment horizontal="center"/>
    </xf>
    <xf numFmtId="0" fontId="2" fillId="0" borderId="0" xfId="0" applyFont="1"/>
    <xf numFmtId="22" fontId="2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5" fillId="3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5" fillId="0" borderId="0" xfId="0" applyFont="1"/>
    <xf numFmtId="0" fontId="6" fillId="3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6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164" fontId="5" fillId="2" borderId="1" xfId="4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 wrapText="1"/>
    </xf>
    <xf numFmtId="16" fontId="22" fillId="7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6" borderId="1" xfId="0" applyFont="1" applyFill="1" applyBorder="1"/>
    <xf numFmtId="0" fontId="20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6" fontId="20" fillId="7" borderId="1" xfId="0" applyNumberFormat="1" applyFont="1" applyFill="1" applyBorder="1" applyAlignment="1">
      <alignment horizontal="center" wrapText="1"/>
    </xf>
    <xf numFmtId="0" fontId="16" fillId="3" borderId="1" xfId="2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vertical="center" wrapText="1"/>
    </xf>
    <xf numFmtId="9" fontId="2" fillId="0" borderId="0" xfId="5" applyFont="1"/>
    <xf numFmtId="0" fontId="0" fillId="2" borderId="1" xfId="0" applyFill="1" applyBorder="1" applyAlignment="1">
      <alignment wrapText="1"/>
    </xf>
    <xf numFmtId="0" fontId="23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23" fillId="0" borderId="1" xfId="0" applyFont="1" applyBorder="1"/>
    <xf numFmtId="0" fontId="12" fillId="2" borderId="1" xfId="0" applyFont="1" applyFill="1" applyBorder="1" applyAlignment="1">
      <alignment horizontal="center"/>
    </xf>
    <xf numFmtId="0" fontId="8" fillId="0" borderId="3" xfId="0" applyFont="1" applyBorder="1"/>
    <xf numFmtId="0" fontId="8" fillId="0" borderId="5" xfId="0" applyFont="1" applyBorder="1"/>
    <xf numFmtId="0" fontId="8" fillId="0" borderId="4" xfId="0" applyFont="1" applyBorder="1" applyAlignment="1">
      <alignment horizontal="right"/>
    </xf>
    <xf numFmtId="16" fontId="20" fillId="7" borderId="2" xfId="0" applyNumberFormat="1" applyFont="1" applyFill="1" applyBorder="1" applyAlignment="1">
      <alignment horizontal="center" wrapText="1"/>
    </xf>
    <xf numFmtId="1" fontId="8" fillId="0" borderId="3" xfId="0" applyNumberFormat="1" applyFont="1" applyBorder="1"/>
  </cellXfs>
  <cellStyles count="6">
    <cellStyle name="Millares" xfId="1" builtinId="3"/>
    <cellStyle name="Millares 2" xfId="3" xr:uid="{00000000-0005-0000-0000-000001000000}"/>
    <cellStyle name="Millares 3" xfId="4" xr:uid="{00000000-0005-0000-0000-000002000000}"/>
    <cellStyle name="Normal" xfId="0" builtinId="0"/>
    <cellStyle name="Normal 2" xfId="2" xr:uid="{00000000-0005-0000-0000-000004000000}"/>
    <cellStyle name="Porcentaje" xfId="5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587374</xdr:colOff>
      <xdr:row>1</xdr:row>
      <xdr:rowOff>0</xdr:rowOff>
    </xdr:from>
    <xdr:to>
      <xdr:col>13</xdr:col>
      <xdr:colOff>531812</xdr:colOff>
      <xdr:row>4</xdr:row>
      <xdr:rowOff>71438</xdr:rowOff>
    </xdr:to>
    <xdr:pic>
      <xdr:nvPicPr>
        <xdr:cNvPr id="3" name="Imagen 2" descr="Imagen que contiene dibujo, alimentos&#10;&#10;Descripción generada automáticamente">
          <a:extLst>
            <a:ext uri="{FF2B5EF4-FFF2-40B4-BE49-F238E27FC236}">
              <a16:creationId xmlns:a16="http://schemas.microsoft.com/office/drawing/2014/main" id="{5A3457F1-1EDB-F7EB-4570-6919C6BF40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45999" y="134938"/>
          <a:ext cx="1706563" cy="4841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12"/>
  <sheetViews>
    <sheetView showGridLines="0" tabSelected="1" zoomScale="80" zoomScaleNormal="80" workbookViewId="0">
      <pane xSplit="5" ySplit="7" topLeftCell="G8" activePane="bottomRight" state="frozen"/>
      <selection pane="topRight" activeCell="G1" sqref="G1"/>
      <selection pane="bottomLeft" activeCell="A4" sqref="A4"/>
      <selection pane="bottomRight" activeCell="C12" sqref="C12"/>
    </sheetView>
  </sheetViews>
  <sheetFormatPr baseColWidth="10" defaultColWidth="9.453125" defaultRowHeight="10" x14ac:dyDescent="0.2"/>
  <cols>
    <col min="1" max="1" width="13.54296875" style="36" customWidth="1"/>
    <col min="2" max="2" width="25.1796875" style="36" customWidth="1"/>
    <col min="3" max="3" width="21.26953125" style="39" bestFit="1" customWidth="1"/>
    <col min="4" max="4" width="33" style="39" customWidth="1"/>
    <col min="5" max="5" width="28.26953125" style="39" customWidth="1"/>
    <col min="6" max="8" width="10.54296875" style="26" customWidth="1"/>
    <col min="9" max="15" width="8.453125" style="36" customWidth="1"/>
    <col min="16" max="16" width="19.7265625" style="36" customWidth="1"/>
    <col min="17" max="17" width="20.1796875" style="36" customWidth="1"/>
    <col min="18" max="25" width="5.1796875" style="36" customWidth="1"/>
    <col min="26" max="31" width="9.453125" style="36" customWidth="1"/>
    <col min="32" max="16384" width="9.453125" style="36"/>
  </cols>
  <sheetData>
    <row r="1" spans="1:23" ht="10.5" thickBot="1" x14ac:dyDescent="0.25"/>
    <row r="2" spans="1:23" ht="11" thickBot="1" x14ac:dyDescent="0.3">
      <c r="P2" s="84" t="s">
        <v>0</v>
      </c>
      <c r="Q2" s="87">
        <v>0</v>
      </c>
    </row>
    <row r="3" spans="1:23" ht="11" thickBot="1" x14ac:dyDescent="0.3">
      <c r="P3" s="83"/>
      <c r="Q3" s="85"/>
    </row>
    <row r="6" spans="1:23" x14ac:dyDescent="0.2">
      <c r="F6" s="39"/>
      <c r="G6" s="39"/>
      <c r="H6" s="39"/>
    </row>
    <row r="7" spans="1:23" ht="23" x14ac:dyDescent="0.25">
      <c r="A7" s="61" t="s">
        <v>1</v>
      </c>
      <c r="B7" s="61" t="s">
        <v>2</v>
      </c>
      <c r="C7" s="61" t="s">
        <v>3</v>
      </c>
      <c r="D7" s="61" t="s">
        <v>4</v>
      </c>
      <c r="E7" s="66" t="s">
        <v>5</v>
      </c>
      <c r="F7" s="86">
        <v>44531</v>
      </c>
      <c r="G7" s="86">
        <v>44532</v>
      </c>
      <c r="H7" s="86">
        <v>44533</v>
      </c>
      <c r="I7" s="86">
        <v>44534</v>
      </c>
      <c r="J7" s="86">
        <v>44535</v>
      </c>
      <c r="K7" s="86">
        <v>44536</v>
      </c>
      <c r="L7" s="86">
        <v>44537</v>
      </c>
      <c r="M7" s="86">
        <v>44538</v>
      </c>
      <c r="N7" s="86">
        <v>44539</v>
      </c>
      <c r="O7" s="86">
        <v>44507</v>
      </c>
      <c r="P7" s="68" t="s">
        <v>6</v>
      </c>
      <c r="Q7" s="68" t="s">
        <v>7</v>
      </c>
    </row>
    <row r="8" spans="1:23" ht="21" customHeight="1" x14ac:dyDescent="0.35">
      <c r="A8" s="6" t="s">
        <v>8</v>
      </c>
      <c r="B8" s="6" t="s">
        <v>100</v>
      </c>
      <c r="C8" s="7">
        <v>4540002222</v>
      </c>
      <c r="D8" s="7" t="s">
        <v>99</v>
      </c>
      <c r="E8" s="7">
        <v>17</v>
      </c>
      <c r="F8" s="42">
        <v>10</v>
      </c>
      <c r="G8" s="42"/>
      <c r="H8" s="42"/>
      <c r="I8" s="42"/>
      <c r="J8" s="42"/>
      <c r="K8" s="42"/>
      <c r="L8" s="42">
        <v>7</v>
      </c>
      <c r="M8" s="42"/>
      <c r="N8" s="42"/>
      <c r="O8" s="72"/>
      <c r="P8" s="65">
        <f t="shared" ref="P8:P39" si="0">SUM(F8:O8)</f>
        <v>17</v>
      </c>
      <c r="Q8" s="64"/>
    </row>
    <row r="9" spans="1:23" ht="14.5" x14ac:dyDescent="0.35">
      <c r="A9" s="6"/>
      <c r="B9" s="6"/>
      <c r="C9" s="7"/>
      <c r="D9" s="7"/>
      <c r="E9" s="7"/>
      <c r="F9" s="42"/>
      <c r="G9" s="42"/>
      <c r="H9" s="42"/>
      <c r="I9" s="42"/>
      <c r="J9" s="42"/>
      <c r="K9" s="42"/>
      <c r="L9" s="42"/>
      <c r="M9" s="42"/>
      <c r="N9" s="42"/>
      <c r="O9" s="16"/>
      <c r="P9" s="65">
        <f t="shared" si="0"/>
        <v>0</v>
      </c>
      <c r="Q9" s="64"/>
    </row>
    <row r="10" spans="1:23" ht="14.5" x14ac:dyDescent="0.35">
      <c r="A10" s="6"/>
      <c r="B10" s="6"/>
      <c r="C10" s="7"/>
      <c r="D10" s="7"/>
      <c r="E10" s="7"/>
      <c r="F10" s="42"/>
      <c r="G10" s="42"/>
      <c r="H10" s="42"/>
      <c r="I10" s="42"/>
      <c r="J10" s="42"/>
      <c r="K10" s="42"/>
      <c r="L10" s="42"/>
      <c r="M10" s="42"/>
      <c r="N10" s="42"/>
      <c r="O10" s="16"/>
      <c r="P10" s="65">
        <f t="shared" si="0"/>
        <v>0</v>
      </c>
      <c r="Q10" s="76"/>
      <c r="W10"/>
    </row>
    <row r="11" spans="1:23" ht="14.5" x14ac:dyDescent="0.35">
      <c r="A11" s="6"/>
      <c r="B11" s="6"/>
      <c r="C11" s="7"/>
      <c r="D11" s="7"/>
      <c r="E11" s="7"/>
      <c r="F11" s="42"/>
      <c r="G11" s="42"/>
      <c r="H11" s="42"/>
      <c r="I11" s="42"/>
      <c r="J11" s="42"/>
      <c r="K11" s="42"/>
      <c r="L11" s="42"/>
      <c r="M11" s="42"/>
      <c r="N11" s="42"/>
      <c r="O11" s="16"/>
      <c r="P11" s="65">
        <f t="shared" si="0"/>
        <v>0</v>
      </c>
      <c r="Q11" s="64"/>
      <c r="W11"/>
    </row>
    <row r="12" spans="1:23" ht="14.5" x14ac:dyDescent="0.35">
      <c r="A12" s="6"/>
      <c r="B12" s="6"/>
      <c r="C12" s="7"/>
      <c r="D12" s="7"/>
      <c r="E12" s="7"/>
      <c r="F12" s="42"/>
      <c r="G12" s="42"/>
      <c r="H12" s="42"/>
      <c r="I12" s="42"/>
      <c r="J12" s="42"/>
      <c r="K12" s="42"/>
      <c r="L12" s="42"/>
      <c r="M12" s="42"/>
      <c r="N12" s="42"/>
      <c r="O12" s="16"/>
      <c r="P12" s="65">
        <f t="shared" si="0"/>
        <v>0</v>
      </c>
      <c r="Q12" s="76"/>
      <c r="W12"/>
    </row>
    <row r="13" spans="1:23" ht="15.75" customHeight="1" x14ac:dyDescent="0.35">
      <c r="A13" s="6"/>
      <c r="B13" s="6"/>
      <c r="C13" s="7"/>
      <c r="D13" s="7"/>
      <c r="E13" s="7"/>
      <c r="F13" s="42"/>
      <c r="G13" s="42"/>
      <c r="H13" s="42"/>
      <c r="I13" s="42"/>
      <c r="J13" s="42"/>
      <c r="K13" s="42"/>
      <c r="L13" s="42"/>
      <c r="M13" s="42"/>
      <c r="N13" s="42"/>
      <c r="O13" s="16"/>
      <c r="P13" s="65">
        <f t="shared" si="0"/>
        <v>0</v>
      </c>
      <c r="Q13" s="75"/>
      <c r="W13"/>
    </row>
    <row r="14" spans="1:23" ht="14.5" x14ac:dyDescent="0.35">
      <c r="A14" s="6"/>
      <c r="B14" s="6"/>
      <c r="C14" s="7"/>
      <c r="D14" s="7"/>
      <c r="E14" s="7"/>
      <c r="F14" s="42"/>
      <c r="G14" s="42"/>
      <c r="H14" s="42"/>
      <c r="I14" s="42"/>
      <c r="J14" s="42"/>
      <c r="K14" s="42"/>
      <c r="L14" s="42"/>
      <c r="M14" s="42"/>
      <c r="N14" s="42"/>
      <c r="O14" s="16"/>
      <c r="P14" s="65">
        <f t="shared" si="0"/>
        <v>0</v>
      </c>
      <c r="Q14" s="64"/>
      <c r="W14"/>
    </row>
    <row r="15" spans="1:23" ht="14.5" x14ac:dyDescent="0.35">
      <c r="A15" s="6"/>
      <c r="B15" s="6"/>
      <c r="C15" s="7"/>
      <c r="D15" s="7"/>
      <c r="E15" s="7"/>
      <c r="F15" s="42"/>
      <c r="G15" s="42"/>
      <c r="H15" s="42"/>
      <c r="I15" s="42"/>
      <c r="J15" s="42"/>
      <c r="K15" s="42"/>
      <c r="L15" s="42"/>
      <c r="M15" s="42"/>
      <c r="N15" s="42"/>
      <c r="O15" s="38"/>
      <c r="P15" s="65">
        <f t="shared" si="0"/>
        <v>0</v>
      </c>
      <c r="Q15" s="64"/>
    </row>
    <row r="16" spans="1:23" ht="14.5" x14ac:dyDescent="0.35">
      <c r="A16" s="6"/>
      <c r="B16" s="6"/>
      <c r="C16" s="7"/>
      <c r="D16" s="7"/>
      <c r="E16" s="7"/>
      <c r="F16" s="42"/>
      <c r="G16" s="42"/>
      <c r="H16" s="42"/>
      <c r="I16" s="42"/>
      <c r="J16" s="42"/>
      <c r="K16" s="42"/>
      <c r="L16" s="42"/>
      <c r="M16" s="42"/>
      <c r="N16" s="42"/>
      <c r="O16" s="19"/>
      <c r="P16" s="65">
        <f t="shared" si="0"/>
        <v>0</v>
      </c>
      <c r="Q16" s="64"/>
    </row>
    <row r="17" spans="1:17" ht="14.5" x14ac:dyDescent="0.35">
      <c r="A17" s="6"/>
      <c r="B17" s="6"/>
      <c r="C17" s="7"/>
      <c r="D17" s="7"/>
      <c r="E17" s="7"/>
      <c r="F17" s="42"/>
      <c r="G17" s="42"/>
      <c r="H17" s="42"/>
      <c r="I17" s="42"/>
      <c r="J17" s="42"/>
      <c r="K17" s="42"/>
      <c r="L17" s="42"/>
      <c r="M17" s="42"/>
      <c r="N17" s="42"/>
      <c r="O17" s="17"/>
      <c r="P17" s="65">
        <f t="shared" si="0"/>
        <v>0</v>
      </c>
      <c r="Q17" s="64"/>
    </row>
    <row r="18" spans="1:17" ht="14.5" x14ac:dyDescent="0.35">
      <c r="A18" s="6"/>
      <c r="B18" s="6"/>
      <c r="C18" s="7"/>
      <c r="D18" s="7"/>
      <c r="E18" s="7"/>
      <c r="F18" s="42"/>
      <c r="G18" s="42"/>
      <c r="H18" s="42"/>
      <c r="I18" s="42"/>
      <c r="J18" s="42"/>
      <c r="K18" s="42"/>
      <c r="L18" s="42"/>
      <c r="M18" s="42"/>
      <c r="N18" s="42"/>
      <c r="O18" s="16"/>
      <c r="P18" s="65">
        <f t="shared" si="0"/>
        <v>0</v>
      </c>
      <c r="Q18" s="75"/>
    </row>
    <row r="19" spans="1:17" ht="14.5" x14ac:dyDescent="0.35">
      <c r="A19" s="6"/>
      <c r="B19" s="6"/>
      <c r="C19" s="7"/>
      <c r="D19" s="7"/>
      <c r="E19" s="7"/>
      <c r="F19" s="42"/>
      <c r="G19" s="42"/>
      <c r="H19" s="42"/>
      <c r="I19" s="42"/>
      <c r="J19" s="42"/>
      <c r="K19" s="42"/>
      <c r="L19" s="42"/>
      <c r="M19" s="42"/>
      <c r="N19" s="42"/>
      <c r="O19" s="16"/>
      <c r="P19" s="65">
        <f t="shared" si="0"/>
        <v>0</v>
      </c>
      <c r="Q19" s="64"/>
    </row>
    <row r="20" spans="1:17" ht="14.5" x14ac:dyDescent="0.35">
      <c r="A20" s="6"/>
      <c r="B20" s="6"/>
      <c r="C20" s="7"/>
      <c r="D20" s="7"/>
      <c r="E20" s="7"/>
      <c r="F20" s="70"/>
      <c r="G20" s="70"/>
      <c r="H20" s="42"/>
      <c r="I20" s="42"/>
      <c r="J20" s="42"/>
      <c r="K20" s="42"/>
      <c r="L20" s="42"/>
      <c r="M20" s="42"/>
      <c r="N20" s="42"/>
      <c r="O20" s="16"/>
      <c r="P20" s="65">
        <f t="shared" si="0"/>
        <v>0</v>
      </c>
      <c r="Q20" s="75"/>
    </row>
    <row r="21" spans="1:17" ht="14.5" x14ac:dyDescent="0.35">
      <c r="A21" s="6"/>
      <c r="B21" s="6"/>
      <c r="C21" s="7"/>
      <c r="D21" s="7"/>
      <c r="E21" s="7"/>
      <c r="F21" s="70"/>
      <c r="G21" s="70"/>
      <c r="H21" s="42"/>
      <c r="I21" s="42"/>
      <c r="J21" s="42"/>
      <c r="K21" s="42"/>
      <c r="L21" s="42"/>
      <c r="M21" s="42"/>
      <c r="N21" s="42"/>
      <c r="O21" s="16"/>
      <c r="P21" s="65">
        <f t="shared" si="0"/>
        <v>0</v>
      </c>
      <c r="Q21" s="64"/>
    </row>
    <row r="22" spans="1:17" ht="14.5" x14ac:dyDescent="0.35">
      <c r="A22" s="6"/>
      <c r="B22" s="6"/>
      <c r="C22" s="7"/>
      <c r="D22" s="7"/>
      <c r="E22" s="7"/>
      <c r="F22" s="70"/>
      <c r="G22" s="70"/>
      <c r="H22" s="42"/>
      <c r="I22" s="42"/>
      <c r="J22" s="42"/>
      <c r="K22" s="42"/>
      <c r="L22" s="42"/>
      <c r="M22" s="42"/>
      <c r="N22" s="42"/>
      <c r="O22" s="16"/>
      <c r="P22" s="65">
        <f t="shared" si="0"/>
        <v>0</v>
      </c>
      <c r="Q22" s="64"/>
    </row>
    <row r="23" spans="1:17" ht="14.5" x14ac:dyDescent="0.35">
      <c r="A23" s="6"/>
      <c r="B23" s="6"/>
      <c r="C23" s="7"/>
      <c r="D23" s="7"/>
      <c r="E23" s="7"/>
      <c r="F23" s="70"/>
      <c r="G23" s="70"/>
      <c r="H23" s="42"/>
      <c r="I23" s="42"/>
      <c r="J23" s="42"/>
      <c r="K23" s="42"/>
      <c r="L23" s="42"/>
      <c r="M23" s="42"/>
      <c r="N23" s="42"/>
      <c r="O23" s="16"/>
      <c r="P23" s="65">
        <f t="shared" si="0"/>
        <v>0</v>
      </c>
      <c r="Q23" s="64"/>
    </row>
    <row r="24" spans="1:17" ht="14.5" x14ac:dyDescent="0.35">
      <c r="A24" s="6"/>
      <c r="B24" s="6"/>
      <c r="C24" s="7"/>
      <c r="D24" s="7"/>
      <c r="E24" s="7"/>
      <c r="F24" s="70"/>
      <c r="G24" s="70"/>
      <c r="H24" s="42"/>
      <c r="I24" s="42"/>
      <c r="J24" s="42"/>
      <c r="K24" s="42"/>
      <c r="L24" s="42"/>
      <c r="M24" s="42"/>
      <c r="N24" s="42"/>
      <c r="O24" s="16"/>
      <c r="P24" s="65">
        <f t="shared" si="0"/>
        <v>0</v>
      </c>
      <c r="Q24" s="81"/>
    </row>
    <row r="25" spans="1:17" ht="14.5" x14ac:dyDescent="0.35">
      <c r="A25" s="6"/>
      <c r="B25" s="6"/>
      <c r="C25" s="7"/>
      <c r="D25" s="7"/>
      <c r="E25" s="7"/>
      <c r="F25" s="82"/>
      <c r="G25" s="82"/>
      <c r="H25" s="42"/>
      <c r="I25" s="42"/>
      <c r="J25" s="42"/>
      <c r="K25" s="42"/>
      <c r="L25" s="42"/>
      <c r="M25" s="42"/>
      <c r="N25" s="42"/>
      <c r="O25" s="19"/>
      <c r="P25" s="65">
        <f t="shared" si="0"/>
        <v>0</v>
      </c>
      <c r="Q25" s="64"/>
    </row>
    <row r="26" spans="1:17" ht="14.5" x14ac:dyDescent="0.35">
      <c r="A26" s="6"/>
      <c r="B26" s="6"/>
      <c r="C26" s="7"/>
      <c r="D26" s="7"/>
      <c r="E26" s="7"/>
      <c r="F26" s="70"/>
      <c r="G26" s="70"/>
      <c r="H26" s="42"/>
      <c r="I26" s="42"/>
      <c r="J26" s="42"/>
      <c r="K26" s="42"/>
      <c r="L26" s="42"/>
      <c r="M26" s="42"/>
      <c r="N26" s="42"/>
      <c r="O26" s="19"/>
      <c r="P26" s="65">
        <f t="shared" si="0"/>
        <v>0</v>
      </c>
      <c r="Q26" s="64"/>
    </row>
    <row r="27" spans="1:17" ht="14.5" x14ac:dyDescent="0.35">
      <c r="A27" s="6"/>
      <c r="B27" s="6"/>
      <c r="C27" s="7"/>
      <c r="D27" s="7"/>
      <c r="E27" s="7"/>
      <c r="F27" s="70"/>
      <c r="G27" s="70"/>
      <c r="H27" s="42"/>
      <c r="I27" s="42"/>
      <c r="J27" s="42"/>
      <c r="K27" s="42"/>
      <c r="L27" s="42"/>
      <c r="M27" s="42"/>
      <c r="N27" s="42"/>
      <c r="O27" s="19"/>
      <c r="P27" s="65">
        <f t="shared" si="0"/>
        <v>0</v>
      </c>
      <c r="Q27" s="64"/>
    </row>
    <row r="28" spans="1:17" ht="11.5" x14ac:dyDescent="0.25">
      <c r="A28" s="6"/>
      <c r="B28" s="6"/>
      <c r="C28" s="7"/>
      <c r="D28" s="7"/>
      <c r="E28" s="7"/>
      <c r="F28" s="70"/>
      <c r="G28" s="70"/>
      <c r="H28" s="42"/>
      <c r="I28" s="42"/>
      <c r="J28" s="42"/>
      <c r="K28" s="42"/>
      <c r="L28" s="42"/>
      <c r="M28" s="42"/>
      <c r="N28" s="42"/>
      <c r="O28" s="24"/>
      <c r="P28" s="65">
        <f t="shared" si="0"/>
        <v>0</v>
      </c>
      <c r="Q28" s="74"/>
    </row>
    <row r="29" spans="1:17" ht="11.5" x14ac:dyDescent="0.25">
      <c r="A29" s="6"/>
      <c r="B29" s="6"/>
      <c r="C29" s="7"/>
      <c r="D29" s="7"/>
      <c r="E29" s="7"/>
      <c r="F29" s="70"/>
      <c r="G29" s="70"/>
      <c r="H29" s="42"/>
      <c r="I29" s="42"/>
      <c r="J29" s="42"/>
      <c r="K29" s="42"/>
      <c r="L29" s="42"/>
      <c r="M29" s="42"/>
      <c r="N29" s="42"/>
      <c r="O29" s="19"/>
      <c r="P29" s="65">
        <f t="shared" si="0"/>
        <v>0</v>
      </c>
      <c r="Q29" s="74"/>
    </row>
    <row r="30" spans="1:17" ht="14.5" x14ac:dyDescent="0.35">
      <c r="A30" s="6"/>
      <c r="B30" s="6"/>
      <c r="C30" s="7"/>
      <c r="D30" s="7"/>
      <c r="E30" s="7"/>
      <c r="F30" s="70"/>
      <c r="G30" s="70"/>
      <c r="H30" s="42"/>
      <c r="I30" s="42"/>
      <c r="J30" s="42"/>
      <c r="K30" s="42"/>
      <c r="L30" s="42"/>
      <c r="M30" s="42"/>
      <c r="N30" s="42"/>
      <c r="O30" s="48"/>
      <c r="P30" s="65">
        <f t="shared" si="0"/>
        <v>0</v>
      </c>
      <c r="Q30" s="64"/>
    </row>
    <row r="31" spans="1:17" ht="14.5" x14ac:dyDescent="0.35">
      <c r="A31" s="6"/>
      <c r="B31" s="6"/>
      <c r="C31" s="7"/>
      <c r="D31" s="7"/>
      <c r="E31" s="7"/>
      <c r="F31" s="54"/>
      <c r="G31" s="54"/>
      <c r="H31" s="42"/>
      <c r="I31" s="42"/>
      <c r="J31" s="42"/>
      <c r="K31" s="42"/>
      <c r="L31" s="42"/>
      <c r="M31" s="42"/>
      <c r="N31" s="42"/>
      <c r="O31" s="48"/>
      <c r="P31" s="65">
        <f t="shared" si="0"/>
        <v>0</v>
      </c>
      <c r="Q31" s="64"/>
    </row>
    <row r="32" spans="1:17" ht="14.5" x14ac:dyDescent="0.35">
      <c r="A32" s="6"/>
      <c r="B32" s="6"/>
      <c r="C32" s="7"/>
      <c r="D32" s="7"/>
      <c r="E32" s="7"/>
      <c r="F32" s="70"/>
      <c r="G32" s="70"/>
      <c r="H32" s="42"/>
      <c r="I32" s="42"/>
      <c r="J32" s="42"/>
      <c r="K32" s="42"/>
      <c r="L32" s="42"/>
      <c r="M32" s="42"/>
      <c r="N32" s="42"/>
      <c r="O32" s="48"/>
      <c r="P32" s="65">
        <f t="shared" si="0"/>
        <v>0</v>
      </c>
      <c r="Q32" s="64"/>
    </row>
    <row r="33" spans="1:17" ht="14.5" x14ac:dyDescent="0.35">
      <c r="A33" s="6"/>
      <c r="B33" s="6"/>
      <c r="C33" s="7"/>
      <c r="D33" s="7"/>
      <c r="E33" s="7"/>
      <c r="F33" s="70"/>
      <c r="G33" s="70"/>
      <c r="H33" s="42"/>
      <c r="I33" s="42"/>
      <c r="J33" s="42"/>
      <c r="K33" s="42"/>
      <c r="L33" s="42"/>
      <c r="M33" s="42"/>
      <c r="N33" s="42"/>
      <c r="O33" s="48"/>
      <c r="P33" s="65">
        <f t="shared" si="0"/>
        <v>0</v>
      </c>
      <c r="Q33" s="64"/>
    </row>
    <row r="34" spans="1:17" ht="14.5" x14ac:dyDescent="0.35">
      <c r="A34" s="6"/>
      <c r="B34" s="6"/>
      <c r="C34" s="7"/>
      <c r="D34" s="7"/>
      <c r="E34" s="7"/>
      <c r="F34" s="42"/>
      <c r="G34" s="42"/>
      <c r="H34" s="42"/>
      <c r="I34" s="42"/>
      <c r="J34" s="42"/>
      <c r="K34" s="42"/>
      <c r="L34" s="42"/>
      <c r="M34" s="42"/>
      <c r="N34" s="42"/>
      <c r="O34" s="16"/>
      <c r="P34" s="65">
        <f t="shared" si="0"/>
        <v>0</v>
      </c>
      <c r="Q34" s="75"/>
    </row>
    <row r="35" spans="1:17" ht="14.5" x14ac:dyDescent="0.35">
      <c r="A35" s="6"/>
      <c r="B35" s="6"/>
      <c r="C35" s="7"/>
      <c r="D35" s="7"/>
      <c r="E35" s="7"/>
      <c r="F35" s="42"/>
      <c r="G35" s="42"/>
      <c r="H35" s="42"/>
      <c r="I35" s="42"/>
      <c r="J35" s="42"/>
      <c r="K35" s="42"/>
      <c r="L35" s="42"/>
      <c r="M35" s="42"/>
      <c r="N35" s="42"/>
      <c r="O35" s="16"/>
      <c r="P35" s="65">
        <f t="shared" si="0"/>
        <v>0</v>
      </c>
      <c r="Q35" s="75"/>
    </row>
    <row r="36" spans="1:17" ht="14.5" x14ac:dyDescent="0.35">
      <c r="A36" s="6"/>
      <c r="B36" s="6"/>
      <c r="C36" s="7"/>
      <c r="D36" s="7"/>
      <c r="E36" s="8"/>
      <c r="F36" s="42"/>
      <c r="G36" s="42"/>
      <c r="H36" s="42"/>
      <c r="I36" s="42"/>
      <c r="J36" s="42"/>
      <c r="K36" s="42"/>
      <c r="L36" s="42"/>
      <c r="M36" s="42"/>
      <c r="N36" s="42"/>
      <c r="O36" s="16"/>
      <c r="P36" s="65">
        <f t="shared" si="0"/>
        <v>0</v>
      </c>
      <c r="Q36" s="79"/>
    </row>
    <row r="37" spans="1:17" ht="14.5" x14ac:dyDescent="0.35">
      <c r="A37" s="6"/>
      <c r="B37" s="6"/>
      <c r="C37" s="7"/>
      <c r="D37" s="7"/>
      <c r="E37" s="8"/>
      <c r="F37" s="42"/>
      <c r="G37" s="42"/>
      <c r="H37" s="42"/>
      <c r="I37" s="42"/>
      <c r="J37" s="42"/>
      <c r="K37" s="42"/>
      <c r="L37" s="42"/>
      <c r="M37" s="42"/>
      <c r="N37" s="42"/>
      <c r="O37" s="16"/>
      <c r="P37" s="65">
        <f t="shared" si="0"/>
        <v>0</v>
      </c>
      <c r="Q37" s="78"/>
    </row>
    <row r="38" spans="1:17" ht="14.5" x14ac:dyDescent="0.35">
      <c r="A38" s="6"/>
      <c r="B38" s="6"/>
      <c r="C38" s="7"/>
      <c r="D38" s="7"/>
      <c r="E38" s="8"/>
      <c r="F38" s="42"/>
      <c r="G38" s="42"/>
      <c r="H38" s="42"/>
      <c r="I38" s="42"/>
      <c r="J38" s="42"/>
      <c r="K38" s="42"/>
      <c r="L38" s="42"/>
      <c r="M38" s="42"/>
      <c r="N38" s="42"/>
      <c r="O38" s="16"/>
      <c r="P38" s="65">
        <f t="shared" si="0"/>
        <v>0</v>
      </c>
      <c r="Q38" s="75"/>
    </row>
    <row r="39" spans="1:17" ht="14.5" x14ac:dyDescent="0.35">
      <c r="A39" s="6"/>
      <c r="B39" s="6"/>
      <c r="C39" s="7"/>
      <c r="D39" s="7"/>
      <c r="E39" s="8"/>
      <c r="F39" s="42"/>
      <c r="G39" s="42"/>
      <c r="H39" s="42"/>
      <c r="I39" s="42"/>
      <c r="J39" s="42"/>
      <c r="K39" s="42"/>
      <c r="L39" s="42"/>
      <c r="M39" s="42"/>
      <c r="N39" s="42"/>
      <c r="O39" s="16"/>
      <c r="P39" s="65">
        <f t="shared" si="0"/>
        <v>0</v>
      </c>
      <c r="Q39" s="75"/>
    </row>
    <row r="40" spans="1:17" ht="14.5" x14ac:dyDescent="0.35">
      <c r="A40" s="6"/>
      <c r="B40" s="6"/>
      <c r="C40" s="7"/>
      <c r="D40" s="7"/>
      <c r="E40" s="8"/>
      <c r="F40" s="42"/>
      <c r="G40" s="42"/>
      <c r="H40" s="42"/>
      <c r="I40" s="42"/>
      <c r="J40" s="42"/>
      <c r="K40" s="42"/>
      <c r="L40" s="42"/>
      <c r="M40" s="42"/>
      <c r="N40" s="42"/>
      <c r="O40" s="16"/>
      <c r="P40" s="65">
        <f t="shared" ref="P40:P57" si="1">SUM(F40:O40)</f>
        <v>0</v>
      </c>
      <c r="Q40" s="75"/>
    </row>
    <row r="41" spans="1:17" ht="14.5" x14ac:dyDescent="0.35">
      <c r="A41" s="6"/>
      <c r="B41" s="6"/>
      <c r="C41" s="7"/>
      <c r="D41" s="7"/>
      <c r="E41" s="8"/>
      <c r="F41" s="42"/>
      <c r="G41" s="42"/>
      <c r="H41" s="42"/>
      <c r="I41" s="42"/>
      <c r="J41" s="42"/>
      <c r="K41" s="42"/>
      <c r="L41" s="42"/>
      <c r="M41" s="42"/>
      <c r="N41" s="42"/>
      <c r="O41" s="16"/>
      <c r="P41" s="65">
        <f t="shared" si="1"/>
        <v>0</v>
      </c>
      <c r="Q41" s="75"/>
    </row>
    <row r="42" spans="1:17" ht="14.5" x14ac:dyDescent="0.35">
      <c r="A42" s="6"/>
      <c r="B42" s="49"/>
      <c r="C42" s="7"/>
      <c r="D42" s="7"/>
      <c r="E42" s="50"/>
      <c r="F42" s="70"/>
      <c r="G42" s="70"/>
      <c r="H42" s="42"/>
      <c r="I42" s="42"/>
      <c r="J42" s="42"/>
      <c r="K42" s="42"/>
      <c r="L42" s="42"/>
      <c r="M42" s="42"/>
      <c r="N42" s="42"/>
      <c r="O42" s="48"/>
      <c r="P42" s="65">
        <f t="shared" si="1"/>
        <v>0</v>
      </c>
      <c r="Q42" s="75"/>
    </row>
    <row r="43" spans="1:17" ht="14.5" x14ac:dyDescent="0.35">
      <c r="A43" s="6"/>
      <c r="B43" s="49"/>
      <c r="C43" s="7"/>
      <c r="D43" s="7"/>
      <c r="E43" s="44"/>
      <c r="F43" s="70"/>
      <c r="G43" s="70"/>
      <c r="H43" s="42"/>
      <c r="I43" s="42"/>
      <c r="J43" s="42"/>
      <c r="K43" s="42"/>
      <c r="L43" s="42"/>
      <c r="M43" s="42"/>
      <c r="N43" s="42"/>
      <c r="O43" s="48"/>
      <c r="P43" s="65">
        <f t="shared" si="1"/>
        <v>0</v>
      </c>
      <c r="Q43" s="75"/>
    </row>
    <row r="44" spans="1:17" ht="14.5" x14ac:dyDescent="0.35">
      <c r="A44" s="6"/>
      <c r="B44" s="49"/>
      <c r="C44" s="7"/>
      <c r="D44" s="7"/>
      <c r="E44" s="50"/>
      <c r="F44" s="70"/>
      <c r="G44" s="70"/>
      <c r="H44" s="42"/>
      <c r="I44" s="42"/>
      <c r="J44" s="42"/>
      <c r="K44" s="42"/>
      <c r="L44" s="42"/>
      <c r="M44" s="42"/>
      <c r="N44" s="42"/>
      <c r="O44" s="48"/>
      <c r="P44" s="65">
        <f t="shared" si="1"/>
        <v>0</v>
      </c>
      <c r="Q44" s="75"/>
    </row>
    <row r="45" spans="1:17" ht="14.5" x14ac:dyDescent="0.35">
      <c r="A45" s="6"/>
      <c r="B45" s="49"/>
      <c r="C45" s="7"/>
      <c r="D45" s="7"/>
      <c r="E45" s="50"/>
      <c r="F45" s="70"/>
      <c r="G45" s="70"/>
      <c r="H45" s="42"/>
      <c r="I45" s="42"/>
      <c r="J45" s="42"/>
      <c r="K45" s="42"/>
      <c r="L45" s="42"/>
      <c r="M45" s="42"/>
      <c r="N45" s="42"/>
      <c r="O45" s="48"/>
      <c r="P45" s="65">
        <f t="shared" si="1"/>
        <v>0</v>
      </c>
      <c r="Q45" s="75"/>
    </row>
    <row r="46" spans="1:17" ht="14.5" x14ac:dyDescent="0.35">
      <c r="A46" s="6"/>
      <c r="B46" s="49"/>
      <c r="C46" s="7"/>
      <c r="D46" s="7"/>
      <c r="E46" s="50"/>
      <c r="F46" s="70"/>
      <c r="G46" s="70"/>
      <c r="H46" s="42"/>
      <c r="I46" s="42"/>
      <c r="J46" s="42"/>
      <c r="K46" s="42"/>
      <c r="L46" s="42"/>
      <c r="M46" s="42"/>
      <c r="N46" s="42"/>
      <c r="O46" s="48"/>
      <c r="P46" s="65">
        <f t="shared" si="1"/>
        <v>0</v>
      </c>
      <c r="Q46" s="75"/>
    </row>
    <row r="47" spans="1:17" ht="14.5" x14ac:dyDescent="0.35">
      <c r="A47" s="6"/>
      <c r="B47" s="49"/>
      <c r="C47" s="7"/>
      <c r="D47" s="7"/>
      <c r="E47" s="50"/>
      <c r="F47" s="70"/>
      <c r="G47" s="70"/>
      <c r="H47" s="42"/>
      <c r="I47" s="42"/>
      <c r="J47" s="42"/>
      <c r="K47" s="42"/>
      <c r="L47" s="42"/>
      <c r="M47" s="42"/>
      <c r="N47" s="42"/>
      <c r="O47" s="48"/>
      <c r="P47" s="65">
        <f t="shared" si="1"/>
        <v>0</v>
      </c>
      <c r="Q47" s="75"/>
    </row>
    <row r="48" spans="1:17" ht="14.5" x14ac:dyDescent="0.35">
      <c r="A48" s="6"/>
      <c r="B48" s="49"/>
      <c r="C48" s="7"/>
      <c r="D48" s="7"/>
      <c r="E48" s="50"/>
      <c r="F48" s="70"/>
      <c r="G48" s="70"/>
      <c r="H48" s="42"/>
      <c r="I48" s="42"/>
      <c r="J48" s="42"/>
      <c r="K48" s="42"/>
      <c r="L48" s="42"/>
      <c r="M48" s="42"/>
      <c r="N48" s="42"/>
      <c r="O48" s="48"/>
      <c r="P48" s="65">
        <f t="shared" si="1"/>
        <v>0</v>
      </c>
      <c r="Q48" s="75"/>
    </row>
    <row r="49" spans="1:17" ht="14.5" x14ac:dyDescent="0.35">
      <c r="A49" s="6"/>
      <c r="B49" s="49"/>
      <c r="C49" s="7"/>
      <c r="D49" s="7"/>
      <c r="E49" s="50"/>
      <c r="F49" s="70"/>
      <c r="G49" s="70"/>
      <c r="H49" s="42"/>
      <c r="I49" s="42"/>
      <c r="J49" s="42"/>
      <c r="K49" s="42"/>
      <c r="L49" s="42"/>
      <c r="M49" s="42"/>
      <c r="N49" s="42"/>
      <c r="O49" s="48"/>
      <c r="P49" s="65">
        <f t="shared" si="1"/>
        <v>0</v>
      </c>
      <c r="Q49" s="75"/>
    </row>
    <row r="50" spans="1:17" ht="11.5" x14ac:dyDescent="0.25">
      <c r="A50" s="6"/>
      <c r="B50" s="49"/>
      <c r="C50" s="7"/>
      <c r="D50" s="49"/>
      <c r="E50" s="69"/>
      <c r="F50" s="70"/>
      <c r="G50" s="70"/>
      <c r="H50" s="42"/>
      <c r="I50" s="42"/>
      <c r="J50" s="42"/>
      <c r="K50" s="42"/>
      <c r="L50" s="42"/>
      <c r="M50" s="42"/>
      <c r="N50" s="42"/>
      <c r="O50" s="48"/>
      <c r="P50" s="65">
        <f t="shared" si="1"/>
        <v>0</v>
      </c>
      <c r="Q50" s="74"/>
    </row>
    <row r="51" spans="1:17" ht="11.5" x14ac:dyDescent="0.25">
      <c r="A51" s="6"/>
      <c r="B51" s="49"/>
      <c r="C51" s="7"/>
      <c r="D51" s="49"/>
      <c r="E51" s="50"/>
      <c r="F51" s="70"/>
      <c r="G51" s="70"/>
      <c r="H51" s="42"/>
      <c r="I51" s="42"/>
      <c r="J51" s="42"/>
      <c r="K51" s="42"/>
      <c r="L51" s="42"/>
      <c r="M51" s="42"/>
      <c r="N51" s="42"/>
      <c r="O51" s="48"/>
      <c r="P51" s="65">
        <f t="shared" si="1"/>
        <v>0</v>
      </c>
      <c r="Q51" s="74"/>
    </row>
    <row r="52" spans="1:17" ht="11.5" x14ac:dyDescent="0.25">
      <c r="A52" s="6"/>
      <c r="B52" s="49"/>
      <c r="C52" s="7"/>
      <c r="D52" s="49"/>
      <c r="E52" s="44"/>
      <c r="F52" s="70"/>
      <c r="G52" s="70"/>
      <c r="H52" s="42"/>
      <c r="I52" s="42"/>
      <c r="J52" s="42"/>
      <c r="K52" s="42"/>
      <c r="L52" s="42"/>
      <c r="M52" s="42"/>
      <c r="N52" s="42"/>
      <c r="O52" s="48"/>
      <c r="P52" s="65">
        <f t="shared" si="1"/>
        <v>0</v>
      </c>
      <c r="Q52" s="74"/>
    </row>
    <row r="53" spans="1:17" ht="14.5" x14ac:dyDescent="0.35">
      <c r="A53" s="6"/>
      <c r="B53" s="49"/>
      <c r="C53" s="7"/>
      <c r="D53" s="49"/>
      <c r="E53" s="80"/>
      <c r="F53" s="70"/>
      <c r="G53" s="70"/>
      <c r="H53" s="42"/>
      <c r="I53" s="42"/>
      <c r="J53" s="42"/>
      <c r="K53" s="42"/>
      <c r="L53" s="42"/>
      <c r="M53" s="42"/>
      <c r="N53" s="42"/>
      <c r="O53" s="48"/>
      <c r="P53" s="65">
        <f t="shared" si="1"/>
        <v>0</v>
      </c>
      <c r="Q53" s="75"/>
    </row>
    <row r="54" spans="1:17" ht="11.5" x14ac:dyDescent="0.25">
      <c r="A54" s="6"/>
      <c r="B54" s="49"/>
      <c r="C54" s="7"/>
      <c r="D54" s="49"/>
      <c r="E54" s="51"/>
      <c r="F54" s="70"/>
      <c r="G54" s="70"/>
      <c r="H54" s="42"/>
      <c r="I54" s="42"/>
      <c r="J54" s="42"/>
      <c r="K54" s="42"/>
      <c r="L54" s="42"/>
      <c r="M54" s="42"/>
      <c r="N54" s="42"/>
      <c r="O54" s="48"/>
      <c r="P54" s="65">
        <f t="shared" si="1"/>
        <v>0</v>
      </c>
      <c r="Q54" s="74"/>
    </row>
    <row r="55" spans="1:17" ht="14.5" x14ac:dyDescent="0.35">
      <c r="A55" s="6"/>
      <c r="B55" s="49"/>
      <c r="C55" s="7"/>
      <c r="D55" s="49"/>
      <c r="E55" s="73"/>
      <c r="F55" s="70"/>
      <c r="G55" s="70"/>
      <c r="H55" s="42"/>
      <c r="I55" s="42"/>
      <c r="J55" s="42"/>
      <c r="K55" s="42"/>
      <c r="L55" s="42"/>
      <c r="M55" s="42"/>
      <c r="N55" s="42"/>
      <c r="O55" s="48"/>
      <c r="P55" s="65">
        <f t="shared" si="1"/>
        <v>0</v>
      </c>
      <c r="Q55" s="64"/>
    </row>
    <row r="56" spans="1:17" ht="11.5" x14ac:dyDescent="0.25">
      <c r="A56" s="6"/>
      <c r="B56" s="49"/>
      <c r="C56" s="7"/>
      <c r="D56" s="49"/>
      <c r="E56" s="51"/>
      <c r="F56" s="70"/>
      <c r="G56" s="70"/>
      <c r="H56" s="42"/>
      <c r="I56" s="42"/>
      <c r="J56" s="42"/>
      <c r="K56" s="42"/>
      <c r="L56" s="42"/>
      <c r="M56" s="42"/>
      <c r="N56" s="42"/>
      <c r="O56" s="48"/>
      <c r="P56" s="65">
        <f t="shared" si="1"/>
        <v>0</v>
      </c>
      <c r="Q56" s="74"/>
    </row>
    <row r="57" spans="1:17" ht="11.5" x14ac:dyDescent="0.25">
      <c r="A57" s="52"/>
      <c r="B57" s="52"/>
      <c r="C57" s="52"/>
      <c r="D57" s="53" t="s">
        <v>9</v>
      </c>
      <c r="E57" s="53"/>
      <c r="F57" s="71">
        <f t="shared" ref="F57:L57" si="2">SUM(F8:F56)</f>
        <v>10</v>
      </c>
      <c r="G57" s="71"/>
      <c r="H57" s="71"/>
      <c r="I57" s="71"/>
      <c r="J57" s="71">
        <f t="shared" si="2"/>
        <v>0</v>
      </c>
      <c r="K57" s="71">
        <f t="shared" ref="K57" si="3">J57-I57</f>
        <v>0</v>
      </c>
      <c r="L57" s="71">
        <f t="shared" si="2"/>
        <v>7</v>
      </c>
      <c r="M57" s="71">
        <f>SUM(M8:M56)</f>
        <v>0</v>
      </c>
      <c r="N57" s="71">
        <f t="shared" ref="N57:O57" si="4">SUM(N8:N56)</f>
        <v>0</v>
      </c>
      <c r="O57" s="71">
        <f t="shared" si="4"/>
        <v>0</v>
      </c>
      <c r="P57" s="65">
        <f t="shared" si="1"/>
        <v>17</v>
      </c>
    </row>
    <row r="58" spans="1:17" ht="11.5" x14ac:dyDescent="0.25">
      <c r="D58" s="67" t="s">
        <v>10</v>
      </c>
      <c r="E58" s="67">
        <f>SUBTOTAL(9,E8:E51)</f>
        <v>17</v>
      </c>
    </row>
    <row r="59" spans="1:17" x14ac:dyDescent="0.2">
      <c r="P59" s="77"/>
    </row>
    <row r="61" spans="1:17" x14ac:dyDescent="0.2">
      <c r="P61" s="77"/>
      <c r="Q61" s="36">
        <v>9</v>
      </c>
    </row>
    <row r="62" spans="1:17" x14ac:dyDescent="0.2">
      <c r="C62" s="36"/>
      <c r="D62" s="36"/>
      <c r="E62" s="36"/>
      <c r="F62" s="36"/>
      <c r="G62" s="36"/>
      <c r="H62" s="36"/>
    </row>
    <row r="95" spans="2:8" x14ac:dyDescent="0.2">
      <c r="B95" s="37"/>
      <c r="C95" s="1"/>
      <c r="D95" s="1"/>
      <c r="E95" s="36"/>
      <c r="F95" s="36"/>
      <c r="G95" s="36"/>
      <c r="H95" s="36"/>
    </row>
    <row r="110" spans="3:15" ht="14.5" x14ac:dyDescent="0.35">
      <c r="C110" s="36"/>
      <c r="D110" s="36"/>
      <c r="E110" s="40"/>
      <c r="F110" s="28"/>
      <c r="G110" s="28"/>
      <c r="H110" s="28"/>
      <c r="I110"/>
      <c r="J110"/>
      <c r="K110"/>
      <c r="L110"/>
      <c r="M110"/>
      <c r="N110"/>
      <c r="O110"/>
    </row>
    <row r="111" spans="3:15" ht="14.5" x14ac:dyDescent="0.35">
      <c r="C111" s="36"/>
      <c r="D111" s="36"/>
      <c r="E111" s="40"/>
      <c r="F111" s="28"/>
      <c r="G111" s="28"/>
      <c r="H111" s="28"/>
      <c r="I111"/>
      <c r="J111"/>
      <c r="K111"/>
      <c r="L111"/>
      <c r="M111"/>
      <c r="N111"/>
      <c r="O111"/>
    </row>
    <row r="112" spans="3:15" ht="14.5" x14ac:dyDescent="0.35">
      <c r="C112" s="36"/>
      <c r="D112" s="36"/>
      <c r="E112" s="40"/>
      <c r="F112" s="28"/>
      <c r="G112" s="28"/>
      <c r="H112" s="28"/>
      <c r="I112"/>
      <c r="J112"/>
      <c r="K112"/>
      <c r="L112"/>
      <c r="M112"/>
      <c r="N112"/>
      <c r="O112"/>
    </row>
    <row r="113" spans="3:15" ht="14.5" x14ac:dyDescent="0.35">
      <c r="C113" s="36"/>
      <c r="D113" s="36"/>
      <c r="E113" s="40"/>
      <c r="F113" s="28"/>
      <c r="G113" s="28"/>
      <c r="H113" s="28"/>
      <c r="I113"/>
      <c r="J113"/>
      <c r="K113"/>
      <c r="L113"/>
      <c r="M113"/>
      <c r="N113"/>
      <c r="O113"/>
    </row>
    <row r="114" spans="3:15" ht="14.5" x14ac:dyDescent="0.35">
      <c r="C114" s="36"/>
      <c r="D114" s="36"/>
      <c r="E114" s="40"/>
      <c r="F114" s="28"/>
      <c r="G114" s="28"/>
      <c r="H114" s="28"/>
      <c r="I114"/>
      <c r="J114"/>
      <c r="K114"/>
      <c r="L114"/>
      <c r="M114"/>
      <c r="N114"/>
      <c r="O114"/>
    </row>
    <row r="115" spans="3:15" ht="14.5" x14ac:dyDescent="0.35">
      <c r="C115" s="36"/>
      <c r="D115" s="36"/>
      <c r="E115" s="40"/>
      <c r="F115" s="28"/>
      <c r="G115" s="28"/>
      <c r="H115" s="28"/>
      <c r="I115"/>
      <c r="J115"/>
      <c r="K115"/>
      <c r="L115"/>
      <c r="M115"/>
      <c r="N115"/>
      <c r="O115"/>
    </row>
    <row r="116" spans="3:15" ht="14.5" x14ac:dyDescent="0.35">
      <c r="C116" s="36"/>
      <c r="D116" s="36"/>
      <c r="E116" s="40"/>
      <c r="F116" s="28"/>
      <c r="G116" s="28"/>
      <c r="H116" s="28"/>
      <c r="I116"/>
      <c r="J116"/>
      <c r="K116"/>
      <c r="L116"/>
      <c r="M116"/>
      <c r="N116"/>
      <c r="O116"/>
    </row>
    <row r="117" spans="3:15" ht="14.5" x14ac:dyDescent="0.35">
      <c r="C117" s="36"/>
      <c r="D117" s="36"/>
      <c r="E117" s="40"/>
      <c r="F117" s="28"/>
      <c r="G117" s="28"/>
      <c r="H117" s="28"/>
      <c r="I117"/>
      <c r="J117"/>
      <c r="K117"/>
      <c r="L117"/>
      <c r="M117"/>
      <c r="N117"/>
      <c r="O117"/>
    </row>
    <row r="118" spans="3:15" ht="14.5" x14ac:dyDescent="0.35">
      <c r="C118" s="36"/>
      <c r="D118" s="36"/>
      <c r="E118" s="40"/>
      <c r="F118" s="28"/>
      <c r="G118" s="28"/>
      <c r="H118" s="28"/>
      <c r="I118"/>
      <c r="J118"/>
      <c r="K118"/>
      <c r="L118"/>
      <c r="M118"/>
      <c r="N118"/>
      <c r="O118"/>
    </row>
    <row r="119" spans="3:15" ht="14.5" x14ac:dyDescent="0.35">
      <c r="C119" s="36"/>
      <c r="D119" s="36"/>
      <c r="E119" s="40"/>
      <c r="F119" s="28"/>
      <c r="G119" s="28"/>
      <c r="H119" s="28"/>
      <c r="I119"/>
      <c r="J119"/>
      <c r="K119"/>
      <c r="L119"/>
      <c r="M119"/>
      <c r="N119"/>
      <c r="O119"/>
    </row>
    <row r="120" spans="3:15" ht="14.5" x14ac:dyDescent="0.35">
      <c r="C120" s="36"/>
      <c r="D120" s="36"/>
      <c r="I120"/>
      <c r="J120"/>
      <c r="K120"/>
      <c r="L120"/>
      <c r="M120"/>
      <c r="N120"/>
      <c r="O120"/>
    </row>
    <row r="121" spans="3:15" ht="14.5" x14ac:dyDescent="0.35">
      <c r="C121" s="36"/>
      <c r="D121" s="36"/>
      <c r="E121" s="40"/>
      <c r="F121" s="28"/>
      <c r="G121" s="28"/>
      <c r="H121" s="28"/>
      <c r="I121"/>
      <c r="J121"/>
      <c r="K121"/>
      <c r="L121"/>
      <c r="M121"/>
      <c r="N121"/>
      <c r="O121"/>
    </row>
    <row r="122" spans="3:15" ht="14.5" x14ac:dyDescent="0.35">
      <c r="C122" s="36"/>
      <c r="D122" s="36"/>
      <c r="E122" s="40"/>
      <c r="F122" s="28"/>
      <c r="G122" s="28"/>
      <c r="H122" s="28"/>
      <c r="I122"/>
      <c r="J122"/>
      <c r="K122"/>
      <c r="L122"/>
      <c r="M122"/>
      <c r="N122"/>
      <c r="O122"/>
    </row>
    <row r="123" spans="3:15" ht="14.5" x14ac:dyDescent="0.35">
      <c r="C123" s="36"/>
      <c r="D123" s="36"/>
      <c r="E123" s="40"/>
      <c r="F123" s="28"/>
      <c r="G123" s="28"/>
      <c r="H123" s="28"/>
      <c r="I123"/>
      <c r="J123"/>
      <c r="K123"/>
      <c r="L123"/>
      <c r="M123"/>
      <c r="N123"/>
      <c r="O123"/>
    </row>
    <row r="124" spans="3:15" ht="14.5" x14ac:dyDescent="0.35">
      <c r="C124" s="36"/>
      <c r="D124" s="36"/>
      <c r="E124" s="40"/>
      <c r="F124" s="28"/>
      <c r="G124" s="28"/>
      <c r="H124" s="28"/>
      <c r="I124"/>
      <c r="J124"/>
      <c r="K124"/>
      <c r="L124"/>
      <c r="M124"/>
      <c r="N124"/>
      <c r="O124"/>
    </row>
    <row r="125" spans="3:15" ht="14.5" x14ac:dyDescent="0.35">
      <c r="C125" s="36"/>
      <c r="D125" s="36"/>
      <c r="E125" s="40"/>
      <c r="F125" s="28"/>
      <c r="G125" s="28"/>
      <c r="H125" s="28"/>
      <c r="I125"/>
      <c r="J125"/>
      <c r="K125"/>
      <c r="L125"/>
      <c r="M125"/>
      <c r="N125"/>
      <c r="O125"/>
    </row>
    <row r="126" spans="3:15" ht="14.5" x14ac:dyDescent="0.35">
      <c r="C126" s="36"/>
      <c r="D126" s="36"/>
      <c r="E126" s="40"/>
      <c r="F126" s="28"/>
      <c r="G126" s="28"/>
      <c r="H126" s="28"/>
      <c r="I126"/>
      <c r="J126"/>
      <c r="K126"/>
      <c r="L126"/>
      <c r="M126"/>
      <c r="N126"/>
      <c r="O126"/>
    </row>
    <row r="127" spans="3:15" ht="14.5" x14ac:dyDescent="0.35">
      <c r="C127" s="36"/>
      <c r="D127" s="36"/>
      <c r="E127" s="40"/>
      <c r="F127" s="28"/>
      <c r="G127" s="28"/>
      <c r="H127" s="28"/>
      <c r="I127"/>
      <c r="J127"/>
      <c r="K127"/>
      <c r="L127"/>
      <c r="M127"/>
      <c r="N127"/>
      <c r="O127"/>
    </row>
    <row r="128" spans="3:15" ht="14.5" x14ac:dyDescent="0.35">
      <c r="C128" s="36"/>
      <c r="D128" s="36"/>
      <c r="E128" s="40"/>
      <c r="F128" s="28"/>
      <c r="G128" s="28"/>
      <c r="H128" s="28"/>
      <c r="I128"/>
      <c r="J128"/>
      <c r="K128"/>
      <c r="L128"/>
      <c r="M128"/>
      <c r="N128"/>
      <c r="O128"/>
    </row>
    <row r="129" spans="3:15" ht="14.5" x14ac:dyDescent="0.35">
      <c r="C129" s="36"/>
      <c r="D129" s="36"/>
      <c r="E129" s="40"/>
      <c r="F129" s="28"/>
      <c r="G129" s="28"/>
      <c r="H129" s="28"/>
      <c r="I129"/>
      <c r="J129"/>
      <c r="K129"/>
      <c r="L129"/>
      <c r="M129"/>
      <c r="N129"/>
      <c r="O129"/>
    </row>
    <row r="130" spans="3:15" ht="14.5" x14ac:dyDescent="0.35">
      <c r="C130" s="36"/>
      <c r="D130" s="36"/>
      <c r="E130" s="40"/>
      <c r="F130" s="28"/>
      <c r="G130" s="28"/>
      <c r="H130" s="28"/>
      <c r="I130"/>
      <c r="J130"/>
      <c r="K130"/>
      <c r="L130"/>
      <c r="M130"/>
      <c r="N130"/>
      <c r="O130"/>
    </row>
    <row r="131" spans="3:15" ht="14.5" x14ac:dyDescent="0.35">
      <c r="C131" s="36"/>
      <c r="D131" s="36"/>
      <c r="E131" s="40"/>
      <c r="F131" s="28"/>
      <c r="G131" s="28"/>
      <c r="H131" s="28"/>
      <c r="I131"/>
      <c r="J131"/>
      <c r="K131"/>
      <c r="L131"/>
      <c r="M131"/>
      <c r="N131"/>
      <c r="O131"/>
    </row>
    <row r="132" spans="3:15" ht="14.5" x14ac:dyDescent="0.35">
      <c r="C132" s="36"/>
      <c r="D132" s="36"/>
      <c r="I132"/>
      <c r="J132"/>
      <c r="K132"/>
      <c r="L132"/>
      <c r="M132"/>
      <c r="N132"/>
      <c r="O132"/>
    </row>
    <row r="133" spans="3:15" ht="14.5" x14ac:dyDescent="0.35">
      <c r="C133" s="36"/>
      <c r="D133" s="36"/>
      <c r="I133"/>
      <c r="J133"/>
      <c r="K133"/>
      <c r="L133"/>
      <c r="M133"/>
      <c r="N133"/>
      <c r="O133"/>
    </row>
    <row r="134" spans="3:15" ht="14.5" x14ac:dyDescent="0.35">
      <c r="C134" s="36"/>
      <c r="D134" s="36"/>
      <c r="E134" s="40"/>
      <c r="F134" s="28"/>
      <c r="G134" s="28"/>
      <c r="H134" s="28"/>
      <c r="I134"/>
      <c r="J134"/>
      <c r="K134"/>
      <c r="L134"/>
      <c r="M134"/>
      <c r="N134"/>
      <c r="O134"/>
    </row>
    <row r="135" spans="3:15" ht="14.5" x14ac:dyDescent="0.35">
      <c r="C135" s="36"/>
      <c r="D135" s="36"/>
      <c r="I135"/>
      <c r="J135"/>
      <c r="K135"/>
      <c r="L135"/>
      <c r="M135"/>
      <c r="N135"/>
      <c r="O135"/>
    </row>
    <row r="136" spans="3:15" ht="14.5" x14ac:dyDescent="0.35">
      <c r="C136" s="36"/>
      <c r="D136" s="36"/>
      <c r="E136" s="40"/>
      <c r="F136" s="28"/>
      <c r="G136" s="28"/>
      <c r="H136" s="28"/>
      <c r="I136"/>
      <c r="J136"/>
      <c r="K136"/>
      <c r="L136"/>
      <c r="M136"/>
      <c r="N136"/>
      <c r="O136"/>
    </row>
    <row r="137" spans="3:15" ht="14.5" x14ac:dyDescent="0.35">
      <c r="C137" s="36"/>
      <c r="D137" s="36"/>
      <c r="E137" s="40"/>
      <c r="F137" s="28"/>
      <c r="G137" s="28"/>
      <c r="H137" s="28"/>
      <c r="I137"/>
      <c r="J137"/>
      <c r="K137"/>
      <c r="L137"/>
      <c r="M137"/>
      <c r="N137"/>
      <c r="O137"/>
    </row>
    <row r="138" spans="3:15" ht="14.5" x14ac:dyDescent="0.35">
      <c r="C138" s="36"/>
      <c r="D138" s="36"/>
      <c r="I138"/>
      <c r="J138"/>
      <c r="K138"/>
      <c r="L138"/>
      <c r="M138"/>
      <c r="N138"/>
      <c r="O138"/>
    </row>
    <row r="139" spans="3:15" ht="14.5" x14ac:dyDescent="0.35">
      <c r="C139" s="36"/>
      <c r="D139" s="36"/>
      <c r="E139" s="40"/>
      <c r="F139" s="28"/>
      <c r="G139" s="28"/>
      <c r="H139" s="28"/>
      <c r="I139"/>
      <c r="J139"/>
      <c r="K139"/>
      <c r="L139"/>
      <c r="M139"/>
      <c r="N139"/>
      <c r="O139"/>
    </row>
    <row r="140" spans="3:15" ht="14.5" x14ac:dyDescent="0.35">
      <c r="C140" s="36"/>
      <c r="D140" s="36"/>
      <c r="I140"/>
      <c r="J140"/>
      <c r="K140"/>
      <c r="L140"/>
      <c r="M140"/>
      <c r="N140"/>
      <c r="O140"/>
    </row>
    <row r="141" spans="3:15" ht="14.5" x14ac:dyDescent="0.35">
      <c r="C141" s="36"/>
      <c r="D141" s="36"/>
      <c r="E141" s="40"/>
      <c r="F141" s="28"/>
      <c r="G141" s="28"/>
      <c r="H141" s="28"/>
      <c r="I141"/>
      <c r="J141"/>
      <c r="K141"/>
      <c r="L141"/>
      <c r="M141"/>
      <c r="N141"/>
      <c r="O141"/>
    </row>
    <row r="142" spans="3:15" ht="14.5" x14ac:dyDescent="0.35">
      <c r="C142" s="36"/>
      <c r="D142" s="36"/>
      <c r="I142"/>
      <c r="J142"/>
      <c r="K142"/>
      <c r="L142"/>
      <c r="M142"/>
      <c r="N142"/>
      <c r="O142"/>
    </row>
    <row r="143" spans="3:15" ht="14.5" x14ac:dyDescent="0.35">
      <c r="C143" s="36"/>
      <c r="D143" s="36"/>
      <c r="I143"/>
      <c r="J143"/>
      <c r="K143"/>
      <c r="L143"/>
      <c r="M143"/>
      <c r="N143"/>
      <c r="O143"/>
    </row>
    <row r="144" spans="3:15" ht="14.5" x14ac:dyDescent="0.35">
      <c r="C144" s="36"/>
      <c r="D144" s="36"/>
      <c r="E144" s="40"/>
      <c r="F144" s="28"/>
      <c r="G144" s="28"/>
      <c r="H144" s="28"/>
      <c r="I144"/>
      <c r="J144"/>
      <c r="K144"/>
      <c r="L144"/>
      <c r="M144"/>
      <c r="N144"/>
      <c r="O144"/>
    </row>
    <row r="145" spans="3:15" ht="14.5" x14ac:dyDescent="0.35">
      <c r="C145" s="36"/>
      <c r="D145" s="36"/>
      <c r="E145" s="40"/>
      <c r="F145" s="28"/>
      <c r="G145" s="28"/>
      <c r="H145" s="28"/>
      <c r="I145"/>
      <c r="J145"/>
      <c r="K145"/>
      <c r="L145"/>
      <c r="M145"/>
      <c r="N145"/>
      <c r="O145"/>
    </row>
    <row r="146" spans="3:15" ht="14.5" x14ac:dyDescent="0.35">
      <c r="C146" s="36"/>
      <c r="D146" s="36"/>
      <c r="E146" s="40"/>
      <c r="F146" s="28"/>
      <c r="G146" s="28"/>
      <c r="H146" s="28"/>
      <c r="I146"/>
      <c r="J146"/>
      <c r="K146"/>
      <c r="L146"/>
      <c r="M146"/>
      <c r="N146"/>
      <c r="O146"/>
    </row>
    <row r="147" spans="3:15" ht="14.5" x14ac:dyDescent="0.35">
      <c r="C147" s="36"/>
      <c r="D147" s="36"/>
      <c r="I147"/>
      <c r="J147"/>
      <c r="K147"/>
      <c r="L147"/>
      <c r="M147"/>
      <c r="N147"/>
      <c r="O147"/>
    </row>
    <row r="148" spans="3:15" ht="14.5" x14ac:dyDescent="0.35">
      <c r="C148" s="36"/>
      <c r="D148" s="36"/>
      <c r="I148"/>
      <c r="J148"/>
      <c r="K148"/>
      <c r="L148"/>
      <c r="M148"/>
      <c r="N148"/>
      <c r="O148"/>
    </row>
    <row r="149" spans="3:15" ht="14.5" x14ac:dyDescent="0.35">
      <c r="C149" s="36"/>
      <c r="D149" s="36"/>
      <c r="E149" s="40"/>
      <c r="F149" s="28"/>
      <c r="G149" s="28"/>
      <c r="H149" s="28"/>
      <c r="I149"/>
      <c r="J149"/>
      <c r="K149"/>
      <c r="L149"/>
      <c r="M149"/>
      <c r="N149"/>
      <c r="O149"/>
    </row>
    <row r="150" spans="3:15" ht="14.5" x14ac:dyDescent="0.35">
      <c r="C150" s="36"/>
      <c r="D150" s="36"/>
      <c r="I150"/>
      <c r="J150"/>
      <c r="K150"/>
      <c r="L150"/>
      <c r="M150"/>
      <c r="N150"/>
      <c r="O150"/>
    </row>
    <row r="151" spans="3:15" ht="14.5" x14ac:dyDescent="0.35">
      <c r="C151" s="36"/>
      <c r="D151" s="36"/>
      <c r="E151" s="40"/>
      <c r="F151" s="28"/>
      <c r="G151" s="28"/>
      <c r="H151" s="28"/>
      <c r="I151"/>
      <c r="J151"/>
      <c r="K151"/>
      <c r="L151"/>
      <c r="M151"/>
      <c r="N151"/>
      <c r="O151"/>
    </row>
    <row r="152" spans="3:15" ht="14.5" x14ac:dyDescent="0.35">
      <c r="C152" s="36"/>
      <c r="D152" s="36"/>
      <c r="E152" s="40"/>
      <c r="F152" s="28"/>
      <c r="G152" s="28"/>
      <c r="H152" s="28"/>
      <c r="I152"/>
      <c r="J152"/>
      <c r="K152"/>
      <c r="L152"/>
      <c r="M152"/>
      <c r="N152"/>
      <c r="O152"/>
    </row>
    <row r="153" spans="3:15" ht="14.5" x14ac:dyDescent="0.35">
      <c r="C153" s="36"/>
      <c r="D153" s="36"/>
      <c r="E153" s="40"/>
      <c r="F153" s="28"/>
      <c r="G153" s="28"/>
      <c r="H153" s="28"/>
      <c r="I153"/>
      <c r="J153"/>
      <c r="K153"/>
      <c r="L153"/>
      <c r="M153"/>
      <c r="N153"/>
      <c r="O153"/>
    </row>
    <row r="154" spans="3:15" ht="14.5" x14ac:dyDescent="0.35">
      <c r="C154" s="36"/>
      <c r="D154" s="36"/>
      <c r="E154" s="40"/>
      <c r="F154" s="28"/>
      <c r="G154" s="28"/>
      <c r="H154" s="28"/>
      <c r="I154"/>
      <c r="J154"/>
      <c r="K154"/>
      <c r="L154"/>
      <c r="M154"/>
      <c r="N154"/>
      <c r="O154"/>
    </row>
    <row r="155" spans="3:15" ht="14.5" x14ac:dyDescent="0.35">
      <c r="C155" s="36"/>
      <c r="D155" s="36"/>
      <c r="E155" s="40"/>
      <c r="F155" s="28"/>
      <c r="G155" s="28"/>
      <c r="H155" s="28"/>
      <c r="I155"/>
      <c r="J155"/>
      <c r="K155"/>
      <c r="L155"/>
      <c r="M155"/>
      <c r="N155"/>
      <c r="O155"/>
    </row>
    <row r="156" spans="3:15" ht="14.5" x14ac:dyDescent="0.35">
      <c r="C156" s="36"/>
      <c r="D156" s="36"/>
      <c r="E156" s="40"/>
      <c r="F156" s="28"/>
      <c r="G156" s="28"/>
      <c r="H156" s="28"/>
      <c r="I156"/>
      <c r="J156"/>
      <c r="K156"/>
      <c r="L156"/>
      <c r="M156"/>
      <c r="N156"/>
      <c r="O156"/>
    </row>
    <row r="157" spans="3:15" ht="14.5" x14ac:dyDescent="0.35">
      <c r="C157" s="36"/>
      <c r="D157" s="36"/>
      <c r="E157" s="40"/>
      <c r="F157" s="28"/>
      <c r="G157" s="28"/>
      <c r="H157" s="28"/>
      <c r="I157"/>
      <c r="J157"/>
      <c r="K157"/>
      <c r="L157"/>
      <c r="M157"/>
      <c r="N157"/>
      <c r="O157"/>
    </row>
    <row r="158" spans="3:15" ht="14.5" x14ac:dyDescent="0.35">
      <c r="C158" s="36"/>
      <c r="D158" s="36"/>
      <c r="E158" s="40"/>
      <c r="F158" s="28"/>
      <c r="G158" s="28"/>
      <c r="H158" s="28"/>
      <c r="I158"/>
      <c r="J158"/>
      <c r="K158"/>
      <c r="L158"/>
      <c r="M158"/>
      <c r="N158"/>
      <c r="O158"/>
    </row>
    <row r="159" spans="3:15" ht="14.5" x14ac:dyDescent="0.35">
      <c r="C159" s="36"/>
      <c r="D159" s="36"/>
      <c r="E159" s="40"/>
      <c r="F159" s="28"/>
      <c r="G159" s="28"/>
      <c r="H159" s="28"/>
      <c r="I159"/>
      <c r="J159"/>
      <c r="K159"/>
      <c r="L159"/>
      <c r="M159"/>
      <c r="N159"/>
      <c r="O159"/>
    </row>
    <row r="160" spans="3:15" ht="14.5" x14ac:dyDescent="0.35">
      <c r="C160" s="36"/>
      <c r="D160" s="36"/>
      <c r="E160" s="40"/>
      <c r="F160" s="28"/>
      <c r="G160" s="28"/>
      <c r="H160" s="28"/>
      <c r="I160"/>
      <c r="J160"/>
      <c r="K160"/>
      <c r="L160"/>
      <c r="M160"/>
      <c r="N160"/>
      <c r="O160"/>
    </row>
    <row r="161" spans="3:8" ht="14.5" x14ac:dyDescent="0.35">
      <c r="C161" s="36"/>
      <c r="D161" s="36"/>
      <c r="E161" s="40"/>
      <c r="F161" s="28"/>
      <c r="G161" s="28"/>
      <c r="H161" s="28"/>
    </row>
    <row r="162" spans="3:8" ht="14.5" x14ac:dyDescent="0.35">
      <c r="C162" s="36"/>
      <c r="D162" s="36"/>
      <c r="E162" s="40"/>
      <c r="F162" s="28"/>
      <c r="G162" s="28"/>
      <c r="H162" s="28"/>
    </row>
    <row r="163" spans="3:8" ht="14.5" x14ac:dyDescent="0.35">
      <c r="C163" s="36"/>
      <c r="D163" s="36"/>
      <c r="E163" s="40"/>
      <c r="F163" s="28"/>
      <c r="G163" s="28"/>
      <c r="H163" s="28"/>
    </row>
    <row r="164" spans="3:8" ht="14.5" x14ac:dyDescent="0.35">
      <c r="C164" s="36"/>
      <c r="D164" s="36"/>
      <c r="E164" s="40"/>
      <c r="F164" s="28"/>
      <c r="G164" s="28"/>
      <c r="H164" s="28"/>
    </row>
    <row r="165" spans="3:8" ht="14.5" x14ac:dyDescent="0.35">
      <c r="C165" s="36"/>
      <c r="D165" s="36"/>
      <c r="E165" s="40"/>
      <c r="F165" s="28"/>
      <c r="G165" s="28"/>
      <c r="H165" s="28"/>
    </row>
    <row r="166" spans="3:8" ht="14.5" x14ac:dyDescent="0.35">
      <c r="C166" s="36"/>
      <c r="D166" s="36"/>
      <c r="E166" s="40"/>
      <c r="F166" s="28"/>
      <c r="G166" s="28"/>
      <c r="H166" s="28"/>
    </row>
    <row r="167" spans="3:8" ht="14.5" x14ac:dyDescent="0.35">
      <c r="C167" s="36"/>
      <c r="D167" s="36"/>
      <c r="E167" s="40"/>
      <c r="F167" s="28"/>
      <c r="G167" s="28"/>
      <c r="H167" s="28"/>
    </row>
    <row r="168" spans="3:8" ht="14.5" x14ac:dyDescent="0.35">
      <c r="C168" s="36"/>
      <c r="D168" s="36"/>
      <c r="E168" s="40"/>
      <c r="F168" s="28"/>
      <c r="G168" s="28"/>
      <c r="H168" s="28"/>
    </row>
    <row r="169" spans="3:8" ht="14.5" x14ac:dyDescent="0.35">
      <c r="C169" s="36"/>
      <c r="D169" s="36"/>
      <c r="E169" s="40"/>
      <c r="F169" s="28"/>
      <c r="G169" s="28"/>
      <c r="H169" s="28"/>
    </row>
    <row r="170" spans="3:8" ht="14.5" x14ac:dyDescent="0.35">
      <c r="C170" s="36"/>
      <c r="D170" s="36"/>
      <c r="E170" s="40"/>
      <c r="F170" s="28"/>
      <c r="G170" s="28"/>
      <c r="H170" s="28"/>
    </row>
    <row r="171" spans="3:8" ht="14.5" x14ac:dyDescent="0.35">
      <c r="C171" s="36"/>
      <c r="D171" s="36"/>
      <c r="E171" s="40"/>
      <c r="F171" s="28"/>
      <c r="G171" s="28"/>
      <c r="H171" s="28"/>
    </row>
    <row r="172" spans="3:8" ht="14.5" x14ac:dyDescent="0.35">
      <c r="C172" s="36"/>
      <c r="D172" s="36"/>
      <c r="E172" s="40"/>
      <c r="F172" s="28"/>
      <c r="G172" s="28"/>
      <c r="H172" s="28"/>
    </row>
    <row r="173" spans="3:8" ht="14.5" x14ac:dyDescent="0.35">
      <c r="C173" s="36"/>
      <c r="D173" s="36"/>
      <c r="E173" s="40"/>
      <c r="F173" s="28"/>
      <c r="G173" s="28"/>
      <c r="H173" s="28"/>
    </row>
    <row r="174" spans="3:8" ht="14.5" x14ac:dyDescent="0.35">
      <c r="C174" s="36"/>
      <c r="D174" s="36"/>
      <c r="E174" s="40"/>
      <c r="F174" s="28"/>
      <c r="G174" s="28"/>
      <c r="H174" s="28"/>
    </row>
    <row r="175" spans="3:8" ht="14.5" x14ac:dyDescent="0.35">
      <c r="C175" s="36"/>
      <c r="D175" s="36"/>
      <c r="E175" s="40"/>
      <c r="F175" s="28"/>
      <c r="G175" s="28"/>
      <c r="H175" s="28"/>
    </row>
    <row r="176" spans="3:8" ht="14.5" x14ac:dyDescent="0.35">
      <c r="C176" s="36"/>
      <c r="D176" s="36"/>
      <c r="E176" s="40"/>
      <c r="F176" s="28"/>
      <c r="G176" s="28"/>
      <c r="H176" s="28"/>
    </row>
    <row r="177" spans="3:8" ht="14.5" x14ac:dyDescent="0.35">
      <c r="C177" s="36"/>
      <c r="D177" s="36"/>
      <c r="E177" s="40"/>
      <c r="F177" s="28"/>
      <c r="G177" s="28"/>
      <c r="H177" s="28"/>
    </row>
    <row r="178" spans="3:8" ht="14.5" x14ac:dyDescent="0.35">
      <c r="C178" s="36"/>
      <c r="D178" s="36"/>
      <c r="E178" s="40"/>
      <c r="F178" s="28"/>
      <c r="G178" s="28"/>
      <c r="H178" s="28"/>
    </row>
    <row r="179" spans="3:8" ht="14.5" x14ac:dyDescent="0.35">
      <c r="C179" s="36"/>
      <c r="D179" s="36"/>
      <c r="E179" s="40"/>
      <c r="F179" s="28"/>
      <c r="G179" s="28"/>
      <c r="H179" s="28"/>
    </row>
    <row r="180" spans="3:8" ht="14.5" x14ac:dyDescent="0.35">
      <c r="C180" s="36"/>
      <c r="D180" s="36"/>
      <c r="E180" s="40"/>
      <c r="F180" s="28"/>
      <c r="G180" s="28"/>
      <c r="H180" s="28"/>
    </row>
    <row r="181" spans="3:8" ht="14.5" x14ac:dyDescent="0.35">
      <c r="C181" s="36"/>
      <c r="D181" s="36"/>
      <c r="E181" s="40"/>
      <c r="F181" s="28"/>
      <c r="G181" s="28"/>
      <c r="H181" s="28"/>
    </row>
    <row r="182" spans="3:8" ht="14.5" x14ac:dyDescent="0.35">
      <c r="C182" s="36"/>
      <c r="D182" s="36"/>
      <c r="E182" s="40"/>
      <c r="F182" s="28"/>
      <c r="G182" s="28"/>
      <c r="H182" s="28"/>
    </row>
    <row r="183" spans="3:8" ht="14.5" x14ac:dyDescent="0.35">
      <c r="C183" s="36"/>
      <c r="D183" s="36"/>
      <c r="E183" s="40"/>
      <c r="F183" s="28"/>
      <c r="G183" s="28"/>
      <c r="H183" s="28"/>
    </row>
    <row r="184" spans="3:8" ht="14.5" x14ac:dyDescent="0.35">
      <c r="C184" s="36"/>
      <c r="D184" s="36"/>
      <c r="E184" s="40"/>
      <c r="F184" s="28"/>
      <c r="G184" s="28"/>
      <c r="H184" s="28"/>
    </row>
    <row r="185" spans="3:8" ht="14.5" x14ac:dyDescent="0.35">
      <c r="C185" s="36"/>
      <c r="D185" s="36"/>
      <c r="E185" s="40"/>
      <c r="F185" s="28"/>
      <c r="G185" s="28"/>
      <c r="H185" s="28"/>
    </row>
    <row r="186" spans="3:8" ht="14.5" x14ac:dyDescent="0.35">
      <c r="C186" s="36"/>
      <c r="D186" s="36"/>
      <c r="E186" s="40"/>
      <c r="F186" s="28"/>
      <c r="G186" s="28"/>
      <c r="H186" s="28"/>
    </row>
    <row r="187" spans="3:8" ht="14.5" x14ac:dyDescent="0.35">
      <c r="C187" s="36"/>
      <c r="D187" s="36"/>
      <c r="E187" s="40"/>
      <c r="F187" s="28"/>
      <c r="G187" s="28"/>
      <c r="H187" s="28"/>
    </row>
    <row r="188" spans="3:8" ht="14.5" x14ac:dyDescent="0.35">
      <c r="C188" s="36"/>
      <c r="D188" s="36"/>
      <c r="E188" s="40"/>
      <c r="F188" s="28"/>
      <c r="G188" s="28"/>
      <c r="H188" s="28"/>
    </row>
    <row r="189" spans="3:8" ht="14.5" x14ac:dyDescent="0.35">
      <c r="C189" s="36"/>
      <c r="D189" s="36"/>
      <c r="E189" s="40"/>
      <c r="F189" s="28"/>
      <c r="G189" s="28"/>
      <c r="H189" s="28"/>
    </row>
    <row r="190" spans="3:8" ht="14.5" x14ac:dyDescent="0.35">
      <c r="C190" s="36"/>
      <c r="D190" s="36"/>
      <c r="E190" s="40"/>
      <c r="F190" s="28"/>
      <c r="G190" s="28"/>
      <c r="H190" s="28"/>
    </row>
    <row r="191" spans="3:8" ht="14.5" x14ac:dyDescent="0.35">
      <c r="C191" s="36"/>
      <c r="D191" s="36"/>
      <c r="E191" s="40"/>
      <c r="F191" s="28"/>
      <c r="G191" s="28"/>
      <c r="H191" s="28"/>
    </row>
    <row r="192" spans="3:8" ht="14.5" x14ac:dyDescent="0.35">
      <c r="C192" s="36"/>
      <c r="D192" s="36"/>
      <c r="E192" s="40"/>
      <c r="F192" s="28"/>
      <c r="G192" s="28"/>
      <c r="H192" s="28"/>
    </row>
    <row r="193" spans="3:8" ht="14.5" x14ac:dyDescent="0.35">
      <c r="C193" s="36"/>
      <c r="D193" s="36"/>
      <c r="E193" s="40"/>
      <c r="F193" s="28"/>
      <c r="G193" s="28"/>
      <c r="H193" s="28"/>
    </row>
    <row r="194" spans="3:8" ht="14.5" x14ac:dyDescent="0.35">
      <c r="C194" s="36"/>
      <c r="D194" s="36"/>
      <c r="E194" s="40"/>
      <c r="F194" s="28"/>
      <c r="G194" s="28"/>
      <c r="H194" s="28"/>
    </row>
    <row r="195" spans="3:8" ht="14.5" x14ac:dyDescent="0.35">
      <c r="C195" s="36"/>
      <c r="D195" s="36"/>
      <c r="E195" s="40"/>
      <c r="F195" s="28"/>
      <c r="G195" s="28"/>
      <c r="H195" s="28"/>
    </row>
    <row r="196" spans="3:8" ht="14.5" x14ac:dyDescent="0.35">
      <c r="C196" s="36"/>
      <c r="D196" s="36"/>
      <c r="E196" s="40"/>
      <c r="F196" s="28"/>
      <c r="G196" s="28"/>
      <c r="H196" s="28"/>
    </row>
    <row r="197" spans="3:8" ht="14.5" x14ac:dyDescent="0.35">
      <c r="C197" s="36"/>
      <c r="D197" s="36"/>
      <c r="E197" s="40"/>
      <c r="F197" s="28"/>
      <c r="G197" s="28"/>
      <c r="H197" s="28"/>
    </row>
    <row r="198" spans="3:8" ht="14.5" x14ac:dyDescent="0.35">
      <c r="C198" s="36"/>
      <c r="D198" s="36"/>
      <c r="E198" s="40"/>
      <c r="F198" s="28"/>
      <c r="G198" s="28"/>
      <c r="H198" s="28"/>
    </row>
    <row r="199" spans="3:8" ht="14.5" x14ac:dyDescent="0.35">
      <c r="C199" s="36"/>
      <c r="D199" s="36"/>
      <c r="E199" s="40"/>
      <c r="F199" s="28"/>
      <c r="G199" s="28"/>
      <c r="H199" s="28"/>
    </row>
    <row r="200" spans="3:8" ht="14.5" x14ac:dyDescent="0.35">
      <c r="C200" s="36"/>
      <c r="D200" s="36"/>
      <c r="E200" s="40"/>
      <c r="F200" s="28"/>
      <c r="G200" s="28"/>
      <c r="H200" s="28"/>
    </row>
    <row r="201" spans="3:8" ht="14.5" x14ac:dyDescent="0.35">
      <c r="C201" s="36"/>
      <c r="D201" s="36"/>
      <c r="E201" s="40"/>
      <c r="F201" s="28"/>
      <c r="G201" s="28"/>
      <c r="H201" s="28"/>
    </row>
    <row r="202" spans="3:8" ht="14.5" x14ac:dyDescent="0.35">
      <c r="C202" s="36"/>
      <c r="D202" s="36"/>
      <c r="E202" s="40"/>
      <c r="F202" s="28"/>
      <c r="G202" s="28"/>
      <c r="H202" s="28"/>
    </row>
    <row r="203" spans="3:8" ht="14.5" x14ac:dyDescent="0.35">
      <c r="C203" s="36"/>
      <c r="D203" s="36"/>
      <c r="E203" s="40"/>
      <c r="F203" s="28"/>
      <c r="G203" s="28"/>
      <c r="H203" s="28"/>
    </row>
    <row r="204" spans="3:8" ht="14.5" x14ac:dyDescent="0.35">
      <c r="C204" s="36"/>
      <c r="D204" s="36"/>
      <c r="E204" s="40"/>
      <c r="F204" s="28"/>
      <c r="G204" s="28"/>
      <c r="H204" s="28"/>
    </row>
    <row r="205" spans="3:8" ht="14.5" x14ac:dyDescent="0.35">
      <c r="C205" s="36"/>
      <c r="D205" s="36"/>
      <c r="E205" s="40"/>
      <c r="F205" s="28"/>
      <c r="G205" s="28"/>
      <c r="H205" s="28"/>
    </row>
    <row r="206" spans="3:8" ht="14.5" x14ac:dyDescent="0.35">
      <c r="C206" s="36"/>
      <c r="D206" s="36"/>
      <c r="E206" s="40"/>
      <c r="F206" s="28"/>
      <c r="G206" s="28"/>
      <c r="H206" s="28"/>
    </row>
    <row r="207" spans="3:8" ht="14.5" x14ac:dyDescent="0.35">
      <c r="C207" s="36"/>
      <c r="D207" s="36"/>
      <c r="E207" s="40"/>
      <c r="F207" s="28"/>
      <c r="G207" s="28"/>
      <c r="H207" s="28"/>
    </row>
    <row r="208" spans="3:8" ht="14.5" x14ac:dyDescent="0.35">
      <c r="C208" s="36"/>
      <c r="D208" s="36"/>
      <c r="E208" s="40"/>
      <c r="F208" s="28"/>
      <c r="G208" s="28"/>
      <c r="H208" s="28"/>
    </row>
    <row r="209" spans="3:8" ht="14.5" x14ac:dyDescent="0.35">
      <c r="C209" s="36"/>
      <c r="D209" s="36"/>
      <c r="E209" s="40"/>
      <c r="F209" s="28"/>
      <c r="G209" s="28"/>
      <c r="H209" s="28"/>
    </row>
    <row r="210" spans="3:8" ht="14.5" x14ac:dyDescent="0.35">
      <c r="C210" s="36"/>
      <c r="D210" s="36"/>
      <c r="E210" s="40"/>
      <c r="F210" s="28"/>
      <c r="G210" s="28"/>
      <c r="H210" s="28"/>
    </row>
    <row r="211" spans="3:8" ht="14.5" x14ac:dyDescent="0.35">
      <c r="C211" s="36"/>
      <c r="D211" s="36"/>
      <c r="E211" s="40"/>
      <c r="F211" s="28"/>
      <c r="G211" s="28"/>
      <c r="H211" s="28"/>
    </row>
    <row r="212" spans="3:8" ht="14.5" x14ac:dyDescent="0.35">
      <c r="C212" s="36"/>
      <c r="D212" s="36"/>
      <c r="E212" s="40"/>
      <c r="F212" s="28"/>
      <c r="G212" s="28"/>
      <c r="H212" s="28"/>
    </row>
  </sheetData>
  <autoFilter ref="A7:Q59" xr:uid="{00000000-0009-0000-0000-000000000000}"/>
  <conditionalFormatting sqref="F8:P57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  <ignoredErrors>
    <ignoredError sqref="F57 J57 L57 P8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F232"/>
  <sheetViews>
    <sheetView zoomScale="70" zoomScaleNormal="70" workbookViewId="0">
      <pane xSplit="6" ySplit="3" topLeftCell="AT28" activePane="bottomRight" state="frozen"/>
      <selection pane="topRight" activeCell="G1" sqref="G1"/>
      <selection pane="bottomLeft" activeCell="A4" sqref="A4"/>
      <selection pane="bottomRight" activeCell="AT52" sqref="AT4:AT52"/>
    </sheetView>
  </sheetViews>
  <sheetFormatPr baseColWidth="10" defaultColWidth="9.453125" defaultRowHeight="10" x14ac:dyDescent="0.2"/>
  <cols>
    <col min="1" max="1" width="14.54296875" style="36" customWidth="1"/>
    <col min="2" max="2" width="25.1796875" style="36" customWidth="1"/>
    <col min="3" max="3" width="21.26953125" style="39" bestFit="1" customWidth="1"/>
    <col min="4" max="4" width="33" style="39" customWidth="1"/>
    <col min="5" max="5" width="19.453125" style="39" customWidth="1"/>
    <col min="6" max="6" width="48.26953125" style="39" customWidth="1"/>
    <col min="7" max="7" width="10.54296875" style="26" customWidth="1"/>
    <col min="8" max="44" width="8.453125" style="36" customWidth="1"/>
    <col min="45" max="45" width="24" style="36" customWidth="1"/>
    <col min="46" max="46" width="47" style="36" bestFit="1" customWidth="1"/>
    <col min="47" max="47" width="49.453125" style="36" bestFit="1" customWidth="1"/>
    <col min="48" max="60" width="5.1796875" style="36" customWidth="1"/>
    <col min="61" max="66" width="9.453125" style="36" customWidth="1"/>
    <col min="67" max="16384" width="9.453125" style="36"/>
  </cols>
  <sheetData>
    <row r="3" spans="1:58" ht="12" x14ac:dyDescent="0.25">
      <c r="A3" s="61" t="s">
        <v>1</v>
      </c>
      <c r="B3" s="61" t="s">
        <v>2</v>
      </c>
      <c r="C3" s="61" t="s">
        <v>3</v>
      </c>
      <c r="D3" s="61" t="s">
        <v>4</v>
      </c>
      <c r="E3" s="61" t="s">
        <v>11</v>
      </c>
      <c r="F3" s="62" t="s">
        <v>12</v>
      </c>
      <c r="G3" s="63">
        <v>43968</v>
      </c>
      <c r="H3" s="63">
        <v>43977</v>
      </c>
      <c r="I3" s="63">
        <v>43978</v>
      </c>
      <c r="J3" s="63">
        <v>43979</v>
      </c>
      <c r="K3" s="63">
        <v>43980</v>
      </c>
      <c r="L3" s="63">
        <v>43981</v>
      </c>
      <c r="M3" s="63">
        <v>43982</v>
      </c>
      <c r="N3" s="63">
        <v>43983</v>
      </c>
      <c r="O3" s="63">
        <v>43984</v>
      </c>
      <c r="P3" s="63">
        <v>43985</v>
      </c>
      <c r="Q3" s="63">
        <v>43986</v>
      </c>
      <c r="R3" s="63">
        <v>43987</v>
      </c>
      <c r="S3" s="63">
        <v>43988</v>
      </c>
      <c r="T3" s="63">
        <v>43989</v>
      </c>
      <c r="U3" s="63">
        <v>43990</v>
      </c>
      <c r="V3" s="63">
        <v>43991</v>
      </c>
      <c r="W3" s="63">
        <v>43992</v>
      </c>
      <c r="X3" s="63">
        <v>43993</v>
      </c>
      <c r="Y3" s="63">
        <v>43994</v>
      </c>
      <c r="Z3" s="63">
        <v>43995</v>
      </c>
      <c r="AA3" s="63">
        <v>43996</v>
      </c>
      <c r="AB3" s="63">
        <v>43997</v>
      </c>
      <c r="AC3" s="63">
        <v>43998</v>
      </c>
      <c r="AD3" s="63">
        <v>43999</v>
      </c>
      <c r="AE3" s="63">
        <v>44000</v>
      </c>
      <c r="AF3" s="63">
        <v>44001</v>
      </c>
      <c r="AG3" s="63">
        <v>44002</v>
      </c>
      <c r="AH3" s="63">
        <v>44003</v>
      </c>
      <c r="AI3" s="63">
        <v>44004</v>
      </c>
      <c r="AJ3" s="63">
        <v>44005</v>
      </c>
      <c r="AK3" s="63">
        <v>44006</v>
      </c>
      <c r="AL3" s="63">
        <v>44007</v>
      </c>
      <c r="AM3" s="63">
        <v>44008</v>
      </c>
      <c r="AN3" s="63">
        <v>44009</v>
      </c>
      <c r="AO3" s="63">
        <v>44010</v>
      </c>
      <c r="AP3" s="63">
        <v>44011</v>
      </c>
      <c r="AQ3" s="63">
        <v>44012</v>
      </c>
      <c r="AR3" s="63">
        <v>44013</v>
      </c>
      <c r="AS3" s="63" t="s">
        <v>13</v>
      </c>
      <c r="AT3" s="63" t="s">
        <v>14</v>
      </c>
      <c r="AU3" s="63" t="s">
        <v>15</v>
      </c>
    </row>
    <row r="4" spans="1:58" ht="11.5" x14ac:dyDescent="0.25">
      <c r="A4" s="6" t="s">
        <v>8</v>
      </c>
      <c r="B4" s="6" t="s">
        <v>16</v>
      </c>
      <c r="C4" s="7">
        <v>4540003048</v>
      </c>
      <c r="D4" s="7" t="s">
        <v>17</v>
      </c>
      <c r="E4" s="7">
        <v>56</v>
      </c>
      <c r="F4" s="8">
        <v>50</v>
      </c>
      <c r="G4" s="29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38"/>
      <c r="V4" s="38"/>
      <c r="W4" s="38"/>
      <c r="X4" s="38"/>
      <c r="Y4" s="38"/>
      <c r="Z4" s="38"/>
      <c r="AA4" s="38"/>
      <c r="AB4" s="38"/>
      <c r="AC4" s="38">
        <v>25</v>
      </c>
      <c r="AD4" s="38">
        <v>25</v>
      </c>
      <c r="AE4" s="38"/>
      <c r="AF4" s="17"/>
      <c r="AG4" s="2"/>
      <c r="AH4" s="2"/>
      <c r="AI4" s="2"/>
      <c r="AJ4" s="2"/>
      <c r="AK4" s="38"/>
      <c r="AL4" s="38"/>
      <c r="AM4" s="38"/>
      <c r="AN4" s="38"/>
      <c r="AO4" s="38"/>
      <c r="AP4" s="38"/>
      <c r="AQ4" s="38"/>
      <c r="AR4" s="38"/>
      <c r="AS4" s="15">
        <f>SUM(G4:AR4)</f>
        <v>50</v>
      </c>
      <c r="AT4" s="34">
        <f>+F4-E4</f>
        <v>-6</v>
      </c>
      <c r="AU4" s="55">
        <f>+F4-AS4</f>
        <v>0</v>
      </c>
    </row>
    <row r="5" spans="1:58" ht="11.5" x14ac:dyDescent="0.25">
      <c r="A5" s="6" t="s">
        <v>8</v>
      </c>
      <c r="B5" s="6" t="s">
        <v>18</v>
      </c>
      <c r="C5" s="7">
        <v>4540004037</v>
      </c>
      <c r="D5" s="7" t="s">
        <v>19</v>
      </c>
      <c r="E5" s="7">
        <v>32</v>
      </c>
      <c r="F5" s="8">
        <v>30</v>
      </c>
      <c r="G5" s="29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38"/>
      <c r="V5" s="38"/>
      <c r="W5" s="38"/>
      <c r="X5" s="38"/>
      <c r="Y5" s="38"/>
      <c r="Z5" s="38"/>
      <c r="AA5" s="38"/>
      <c r="AB5" s="38">
        <v>30</v>
      </c>
      <c r="AC5" s="38"/>
      <c r="AD5" s="38"/>
      <c r="AE5" s="38"/>
      <c r="AF5" s="17"/>
      <c r="AG5" s="2"/>
      <c r="AH5" s="2"/>
      <c r="AI5" s="2"/>
      <c r="AJ5" s="2"/>
      <c r="AK5" s="38"/>
      <c r="AL5" s="38"/>
      <c r="AM5" s="38"/>
      <c r="AN5" s="38"/>
      <c r="AO5" s="38"/>
      <c r="AP5" s="38"/>
      <c r="AQ5" s="38"/>
      <c r="AR5" s="38"/>
      <c r="AS5" s="15">
        <f t="shared" ref="AS5:AS52" si="0">SUM(G5:AR5)</f>
        <v>30</v>
      </c>
      <c r="AT5" s="34">
        <f t="shared" ref="AT5:AT52" si="1">+F5-E5</f>
        <v>-2</v>
      </c>
      <c r="AU5" s="55">
        <f t="shared" ref="AU5:AU45" si="2">+F5-AS5</f>
        <v>0</v>
      </c>
    </row>
    <row r="6" spans="1:58" ht="14.5" x14ac:dyDescent="0.35">
      <c r="A6" s="6" t="s">
        <v>8</v>
      </c>
      <c r="B6" s="6" t="s">
        <v>20</v>
      </c>
      <c r="C6" s="7">
        <v>4530030354</v>
      </c>
      <c r="D6" s="7" t="s">
        <v>21</v>
      </c>
      <c r="E6" s="7">
        <v>6</v>
      </c>
      <c r="F6" s="8">
        <v>12</v>
      </c>
      <c r="G6" s="29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38"/>
      <c r="V6" s="38"/>
      <c r="W6" s="38"/>
      <c r="X6" s="38"/>
      <c r="Y6" s="38">
        <v>12</v>
      </c>
      <c r="Z6" s="38"/>
      <c r="AA6" s="38"/>
      <c r="AB6" s="38"/>
      <c r="AC6" s="38"/>
      <c r="AD6" s="38"/>
      <c r="AE6" s="38"/>
      <c r="AF6" s="17"/>
      <c r="AG6" s="2"/>
      <c r="AH6" s="2"/>
      <c r="AI6" s="2"/>
      <c r="AJ6" s="2"/>
      <c r="AK6" s="38"/>
      <c r="AL6" s="38"/>
      <c r="AM6" s="38"/>
      <c r="AN6" s="38"/>
      <c r="AO6" s="38"/>
      <c r="AP6" s="38"/>
      <c r="AQ6" s="38"/>
      <c r="AR6" s="38"/>
      <c r="AS6" s="15">
        <f t="shared" si="0"/>
        <v>12</v>
      </c>
      <c r="AT6" s="34">
        <f t="shared" si="1"/>
        <v>6</v>
      </c>
      <c r="AU6" s="55">
        <f t="shared" si="2"/>
        <v>0</v>
      </c>
      <c r="BF6"/>
    </row>
    <row r="7" spans="1:58" ht="14.5" x14ac:dyDescent="0.35">
      <c r="A7" s="6" t="s">
        <v>8</v>
      </c>
      <c r="B7" s="6" t="s">
        <v>22</v>
      </c>
      <c r="C7" s="7">
        <v>4540004282</v>
      </c>
      <c r="D7" s="9" t="s">
        <v>23</v>
      </c>
      <c r="E7" s="7">
        <v>39</v>
      </c>
      <c r="F7" s="8">
        <v>80</v>
      </c>
      <c r="G7" s="29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38"/>
      <c r="V7" s="38"/>
      <c r="W7" s="38">
        <v>20</v>
      </c>
      <c r="X7" s="38">
        <v>20</v>
      </c>
      <c r="Y7" s="38">
        <v>20</v>
      </c>
      <c r="Z7" s="38"/>
      <c r="AA7" s="38"/>
      <c r="AB7" s="38">
        <v>20</v>
      </c>
      <c r="AC7" s="38"/>
      <c r="AD7" s="38"/>
      <c r="AE7" s="38"/>
      <c r="AF7" s="17"/>
      <c r="AG7" s="2"/>
      <c r="AH7" s="2"/>
      <c r="AI7" s="2"/>
      <c r="AJ7" s="2"/>
      <c r="AK7" s="38"/>
      <c r="AL7" s="38"/>
      <c r="AM7" s="38"/>
      <c r="AN7" s="38"/>
      <c r="AO7" s="38"/>
      <c r="AP7" s="38"/>
      <c r="AQ7" s="38"/>
      <c r="AR7" s="38"/>
      <c r="AS7" s="15">
        <f t="shared" si="0"/>
        <v>80</v>
      </c>
      <c r="AT7" s="34">
        <f t="shared" si="1"/>
        <v>41</v>
      </c>
      <c r="AU7" s="55">
        <f t="shared" si="2"/>
        <v>0</v>
      </c>
      <c r="AY7"/>
      <c r="BF7"/>
    </row>
    <row r="8" spans="1:58" ht="14.5" x14ac:dyDescent="0.35">
      <c r="A8" s="6" t="s">
        <v>8</v>
      </c>
      <c r="B8" s="6" t="s">
        <v>16</v>
      </c>
      <c r="C8" s="7">
        <v>4530028123</v>
      </c>
      <c r="D8" s="9" t="s">
        <v>24</v>
      </c>
      <c r="E8" s="7">
        <v>5</v>
      </c>
      <c r="F8" s="44">
        <v>0</v>
      </c>
      <c r="G8" s="29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17"/>
      <c r="AG8" s="2"/>
      <c r="AH8" s="2"/>
      <c r="AI8" s="2"/>
      <c r="AJ8" s="2"/>
      <c r="AK8" s="38"/>
      <c r="AL8" s="38"/>
      <c r="AM8" s="38"/>
      <c r="AN8" s="38"/>
      <c r="AO8" s="38"/>
      <c r="AP8" s="38"/>
      <c r="AQ8" s="38"/>
      <c r="AR8" s="38"/>
      <c r="AS8" s="15">
        <f t="shared" si="0"/>
        <v>0</v>
      </c>
      <c r="AT8" s="34">
        <v>0</v>
      </c>
      <c r="AU8" s="55" t="s">
        <v>25</v>
      </c>
      <c r="AY8"/>
      <c r="BF8"/>
    </row>
    <row r="9" spans="1:58" ht="14.5" x14ac:dyDescent="0.35">
      <c r="A9" s="6" t="s">
        <v>8</v>
      </c>
      <c r="B9" s="6" t="s">
        <v>26</v>
      </c>
      <c r="C9" s="7">
        <v>4540003472</v>
      </c>
      <c r="D9" s="9" t="s">
        <v>27</v>
      </c>
      <c r="E9" s="7">
        <v>136</v>
      </c>
      <c r="F9" s="8">
        <v>70</v>
      </c>
      <c r="G9" s="29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38"/>
      <c r="V9" s="38"/>
      <c r="W9" s="38"/>
      <c r="X9" s="38">
        <v>30</v>
      </c>
      <c r="Y9" s="38">
        <v>30</v>
      </c>
      <c r="Z9" s="38">
        <v>10</v>
      </c>
      <c r="AA9" s="38"/>
      <c r="AB9" s="38"/>
      <c r="AC9" s="38"/>
      <c r="AD9" s="38"/>
      <c r="AE9" s="38"/>
      <c r="AF9" s="17"/>
      <c r="AG9" s="18"/>
      <c r="AH9" s="18"/>
      <c r="AI9" s="18"/>
      <c r="AJ9" s="18"/>
      <c r="AK9" s="38"/>
      <c r="AL9" s="38"/>
      <c r="AM9" s="38"/>
      <c r="AN9" s="38"/>
      <c r="AO9" s="38"/>
      <c r="AP9" s="38"/>
      <c r="AQ9" s="38"/>
      <c r="AR9" s="38"/>
      <c r="AS9" s="15">
        <f t="shared" si="0"/>
        <v>70</v>
      </c>
      <c r="AT9" s="34">
        <f t="shared" si="1"/>
        <v>-66</v>
      </c>
      <c r="AU9" s="55">
        <f t="shared" si="2"/>
        <v>0</v>
      </c>
      <c r="AY9"/>
      <c r="BF9"/>
    </row>
    <row r="10" spans="1:58" ht="14.5" x14ac:dyDescent="0.35">
      <c r="A10" s="6" t="s">
        <v>8</v>
      </c>
      <c r="B10" s="6" t="s">
        <v>28</v>
      </c>
      <c r="C10" s="7">
        <v>4540003799</v>
      </c>
      <c r="D10" s="9" t="s">
        <v>29</v>
      </c>
      <c r="E10" s="7">
        <v>30</v>
      </c>
      <c r="F10" s="8">
        <v>25</v>
      </c>
      <c r="G10" s="29"/>
      <c r="H10" s="16"/>
      <c r="I10" s="16"/>
      <c r="J10" s="16"/>
      <c r="K10" s="16"/>
      <c r="L10" s="16"/>
      <c r="M10" s="16"/>
      <c r="N10" s="16"/>
      <c r="O10" s="16"/>
      <c r="P10" s="16"/>
      <c r="Q10" s="16">
        <v>15</v>
      </c>
      <c r="R10" s="16">
        <v>10</v>
      </c>
      <c r="S10" s="16"/>
      <c r="T10" s="16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17"/>
      <c r="AG10" s="2"/>
      <c r="AH10" s="2"/>
      <c r="AI10" s="2"/>
      <c r="AJ10" s="2"/>
      <c r="AK10" s="38"/>
      <c r="AL10" s="38"/>
      <c r="AM10" s="38"/>
      <c r="AN10" s="38"/>
      <c r="AO10" s="38"/>
      <c r="AP10" s="38"/>
      <c r="AQ10" s="38"/>
      <c r="AR10" s="38"/>
      <c r="AS10" s="15">
        <f t="shared" si="0"/>
        <v>25</v>
      </c>
      <c r="AT10" s="34">
        <f t="shared" si="1"/>
        <v>-5</v>
      </c>
      <c r="AU10" s="55">
        <f t="shared" si="2"/>
        <v>0</v>
      </c>
      <c r="AY10"/>
      <c r="BF10"/>
    </row>
    <row r="11" spans="1:58" ht="14.5" x14ac:dyDescent="0.35">
      <c r="A11" s="6" t="s">
        <v>8</v>
      </c>
      <c r="B11" s="6" t="s">
        <v>30</v>
      </c>
      <c r="C11" s="7">
        <v>4540003843</v>
      </c>
      <c r="D11" s="9" t="s">
        <v>29</v>
      </c>
      <c r="E11" s="7">
        <v>42</v>
      </c>
      <c r="F11" s="8">
        <v>30</v>
      </c>
      <c r="G11" s="29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38"/>
      <c r="V11" s="38"/>
      <c r="W11" s="38"/>
      <c r="X11" s="38"/>
      <c r="Y11" s="38"/>
      <c r="Z11" s="38"/>
      <c r="AA11" s="38"/>
      <c r="AB11" s="38"/>
      <c r="AC11" s="38"/>
      <c r="AD11" s="24">
        <v>20</v>
      </c>
      <c r="AE11" s="38">
        <v>10</v>
      </c>
      <c r="AF11" s="38"/>
      <c r="AG11" s="2"/>
      <c r="AH11" s="2"/>
      <c r="AI11" s="2"/>
      <c r="AJ11" s="2"/>
      <c r="AK11" s="38"/>
      <c r="AL11" s="38"/>
      <c r="AM11" s="38"/>
      <c r="AN11" s="38"/>
      <c r="AO11" s="38"/>
      <c r="AP11" s="38"/>
      <c r="AQ11" s="38"/>
      <c r="AR11" s="38"/>
      <c r="AS11" s="15">
        <f t="shared" si="0"/>
        <v>30</v>
      </c>
      <c r="AT11" s="34">
        <f t="shared" si="1"/>
        <v>-12</v>
      </c>
      <c r="AU11" s="55">
        <f t="shared" si="2"/>
        <v>0</v>
      </c>
      <c r="AY11"/>
      <c r="BF11"/>
    </row>
    <row r="12" spans="1:58" ht="14.5" x14ac:dyDescent="0.35">
      <c r="A12" s="6" t="s">
        <v>8</v>
      </c>
      <c r="B12" s="6" t="s">
        <v>31</v>
      </c>
      <c r="C12" s="7">
        <v>4530034873</v>
      </c>
      <c r="D12" s="9" t="s">
        <v>32</v>
      </c>
      <c r="E12" s="10"/>
      <c r="F12" s="8">
        <v>21</v>
      </c>
      <c r="G12" s="29"/>
      <c r="H12" s="16"/>
      <c r="I12" s="16"/>
      <c r="J12" s="16"/>
      <c r="K12" s="16"/>
      <c r="L12" s="16"/>
      <c r="M12" s="16"/>
      <c r="N12" s="16"/>
      <c r="O12" s="16"/>
      <c r="P12" s="16"/>
      <c r="Q12" s="38"/>
      <c r="R12" s="38"/>
      <c r="S12" s="16"/>
      <c r="T12" s="16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17"/>
      <c r="AG12" s="18"/>
      <c r="AH12" s="18"/>
      <c r="AI12" s="18"/>
      <c r="AJ12" s="18"/>
      <c r="AK12" s="38"/>
      <c r="AL12" s="38">
        <v>21</v>
      </c>
      <c r="AM12" s="38"/>
      <c r="AN12" s="38"/>
      <c r="AO12" s="38"/>
      <c r="AP12" s="38"/>
      <c r="AQ12" s="38"/>
      <c r="AR12" s="38"/>
      <c r="AS12" s="15">
        <f t="shared" si="0"/>
        <v>21</v>
      </c>
      <c r="AT12" s="34">
        <f t="shared" si="1"/>
        <v>21</v>
      </c>
      <c r="AU12" s="55">
        <f t="shared" si="2"/>
        <v>0</v>
      </c>
      <c r="AY12"/>
    </row>
    <row r="13" spans="1:58" ht="14.5" x14ac:dyDescent="0.35">
      <c r="A13" s="6" t="s">
        <v>8</v>
      </c>
      <c r="B13" s="6" t="s">
        <v>31</v>
      </c>
      <c r="C13" s="7">
        <v>4530034873</v>
      </c>
      <c r="D13" s="9" t="s">
        <v>33</v>
      </c>
      <c r="E13" s="10">
        <v>44</v>
      </c>
      <c r="F13" s="8">
        <v>15</v>
      </c>
      <c r="G13" s="29"/>
      <c r="H13" s="16"/>
      <c r="I13" s="16"/>
      <c r="J13" s="16"/>
      <c r="K13" s="16"/>
      <c r="L13" s="16"/>
      <c r="M13" s="16"/>
      <c r="N13" s="16"/>
      <c r="O13" s="16"/>
      <c r="P13" s="16"/>
      <c r="Q13" s="19"/>
      <c r="R13" s="38"/>
      <c r="S13" s="16"/>
      <c r="T13" s="16"/>
      <c r="U13" s="38"/>
      <c r="V13" s="38"/>
      <c r="W13" s="38"/>
      <c r="X13" s="38"/>
      <c r="Y13" s="38"/>
      <c r="Z13" s="38"/>
      <c r="AA13" s="38"/>
      <c r="AB13" s="17"/>
      <c r="AC13" s="38"/>
      <c r="AD13" s="38"/>
      <c r="AE13" s="38"/>
      <c r="AF13" s="38"/>
      <c r="AG13" s="18"/>
      <c r="AH13" s="18"/>
      <c r="AI13" s="18"/>
      <c r="AJ13" s="18"/>
      <c r="AK13" s="38"/>
      <c r="AL13" s="38"/>
      <c r="AM13" s="38">
        <v>15</v>
      </c>
      <c r="AN13" s="38"/>
      <c r="AO13" s="38"/>
      <c r="AP13" s="38"/>
      <c r="AQ13" s="38"/>
      <c r="AR13" s="38"/>
      <c r="AS13" s="15">
        <f t="shared" si="0"/>
        <v>15</v>
      </c>
      <c r="AT13" s="34">
        <f t="shared" si="1"/>
        <v>-29</v>
      </c>
      <c r="AU13" s="55">
        <f t="shared" si="2"/>
        <v>0</v>
      </c>
      <c r="AY13"/>
    </row>
    <row r="14" spans="1:58" ht="14.5" x14ac:dyDescent="0.35">
      <c r="A14" s="6" t="s">
        <v>8</v>
      </c>
      <c r="B14" s="6" t="s">
        <v>31</v>
      </c>
      <c r="C14" s="7">
        <v>4530034873</v>
      </c>
      <c r="D14" s="9" t="s">
        <v>34</v>
      </c>
      <c r="E14" s="10"/>
      <c r="F14" s="8">
        <v>13</v>
      </c>
      <c r="G14" s="29"/>
      <c r="H14" s="16"/>
      <c r="I14" s="16"/>
      <c r="J14" s="16"/>
      <c r="K14" s="16"/>
      <c r="L14" s="16"/>
      <c r="M14" s="16"/>
      <c r="N14" s="16"/>
      <c r="O14" s="16"/>
      <c r="P14" s="16"/>
      <c r="Q14" s="17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17"/>
      <c r="AC14" s="38"/>
      <c r="AD14" s="38"/>
      <c r="AE14" s="38"/>
      <c r="AF14" s="38"/>
      <c r="AG14" s="18"/>
      <c r="AH14" s="18"/>
      <c r="AI14" s="18"/>
      <c r="AJ14" s="18"/>
      <c r="AK14" s="38"/>
      <c r="AL14" s="38"/>
      <c r="AM14" s="38">
        <v>13</v>
      </c>
      <c r="AN14" s="38"/>
      <c r="AO14" s="38"/>
      <c r="AP14" s="38"/>
      <c r="AQ14" s="38"/>
      <c r="AR14" s="38"/>
      <c r="AS14" s="15">
        <f t="shared" si="0"/>
        <v>13</v>
      </c>
      <c r="AT14" s="34">
        <f t="shared" si="1"/>
        <v>13</v>
      </c>
      <c r="AU14" s="55">
        <f t="shared" si="2"/>
        <v>0</v>
      </c>
      <c r="AY14"/>
    </row>
    <row r="15" spans="1:58" ht="14.5" x14ac:dyDescent="0.35">
      <c r="A15" s="6" t="s">
        <v>8</v>
      </c>
      <c r="B15" s="6" t="s">
        <v>35</v>
      </c>
      <c r="C15" s="7">
        <v>4540003555</v>
      </c>
      <c r="D15" s="9" t="s">
        <v>36</v>
      </c>
      <c r="E15" s="7">
        <f>147</f>
        <v>147</v>
      </c>
      <c r="F15" s="8">
        <v>80</v>
      </c>
      <c r="G15" s="29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38"/>
      <c r="V15" s="38"/>
      <c r="W15" s="38">
        <v>20</v>
      </c>
      <c r="X15" s="38">
        <v>20</v>
      </c>
      <c r="Y15" s="38">
        <v>20</v>
      </c>
      <c r="Z15" s="38"/>
      <c r="AA15" s="38"/>
      <c r="AB15" s="38">
        <v>10</v>
      </c>
      <c r="AC15" s="38">
        <v>10</v>
      </c>
      <c r="AD15" s="38"/>
      <c r="AE15" s="38"/>
      <c r="AF15" s="17"/>
      <c r="AG15" s="2"/>
      <c r="AH15" s="2"/>
      <c r="AI15" s="2"/>
      <c r="AJ15" s="2"/>
      <c r="AK15" s="38"/>
      <c r="AL15" s="38"/>
      <c r="AM15" s="38"/>
      <c r="AN15" s="38"/>
      <c r="AO15" s="38"/>
      <c r="AP15" s="38"/>
      <c r="AQ15" s="38"/>
      <c r="AR15" s="38"/>
      <c r="AS15" s="15">
        <f t="shared" si="0"/>
        <v>80</v>
      </c>
      <c r="AT15" s="34">
        <f t="shared" si="1"/>
        <v>-67</v>
      </c>
      <c r="AU15" s="55">
        <f t="shared" si="2"/>
        <v>0</v>
      </c>
      <c r="AY15"/>
    </row>
    <row r="16" spans="1:58" ht="14.5" x14ac:dyDescent="0.35">
      <c r="A16" s="6" t="s">
        <v>8</v>
      </c>
      <c r="B16" s="6" t="s">
        <v>37</v>
      </c>
      <c r="C16" s="7">
        <v>4540003576</v>
      </c>
      <c r="D16" s="9" t="s">
        <v>38</v>
      </c>
      <c r="E16" s="7">
        <v>48</v>
      </c>
      <c r="F16" s="8">
        <v>96</v>
      </c>
      <c r="G16" s="29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38"/>
      <c r="Y16" s="38"/>
      <c r="Z16" s="38"/>
      <c r="AA16" s="38"/>
      <c r="AB16" s="38">
        <v>38</v>
      </c>
      <c r="AC16" s="38"/>
      <c r="AD16" s="38"/>
      <c r="AE16" s="16"/>
      <c r="AF16" s="16"/>
      <c r="AG16" s="18"/>
      <c r="AH16" s="18"/>
      <c r="AI16" s="18"/>
      <c r="AJ16" s="18"/>
      <c r="AK16" s="16"/>
      <c r="AL16" s="16"/>
      <c r="AM16" s="16"/>
      <c r="AN16" s="38"/>
      <c r="AO16" s="38"/>
      <c r="AP16" s="38"/>
      <c r="AQ16" s="38">
        <v>58</v>
      </c>
      <c r="AR16" s="38"/>
      <c r="AS16" s="15">
        <f t="shared" si="0"/>
        <v>96</v>
      </c>
      <c r="AT16" s="34">
        <f t="shared" si="1"/>
        <v>48</v>
      </c>
      <c r="AU16" s="55">
        <f t="shared" si="2"/>
        <v>0</v>
      </c>
      <c r="AY16"/>
    </row>
    <row r="17" spans="1:51" ht="14.5" x14ac:dyDescent="0.35">
      <c r="A17" s="6" t="s">
        <v>8</v>
      </c>
      <c r="B17" s="11" t="s">
        <v>39</v>
      </c>
      <c r="C17" s="7">
        <v>4540000851</v>
      </c>
      <c r="D17" s="9" t="s">
        <v>40</v>
      </c>
      <c r="E17" s="8">
        <v>259</v>
      </c>
      <c r="F17" s="35">
        <v>480</v>
      </c>
      <c r="G17" s="30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7">
        <v>30</v>
      </c>
      <c r="V17" s="57">
        <v>30</v>
      </c>
      <c r="W17" s="57">
        <v>30</v>
      </c>
      <c r="X17" s="57">
        <v>30</v>
      </c>
      <c r="Y17" s="57">
        <v>30</v>
      </c>
      <c r="Z17" s="57"/>
      <c r="AA17" s="57"/>
      <c r="AB17" s="57">
        <v>30</v>
      </c>
      <c r="AC17" s="57">
        <v>30</v>
      </c>
      <c r="AD17" s="57">
        <v>40</v>
      </c>
      <c r="AE17" s="57">
        <v>40</v>
      </c>
      <c r="AF17" s="58">
        <v>40</v>
      </c>
      <c r="AG17" s="59"/>
      <c r="AH17" s="59"/>
      <c r="AI17" s="59">
        <v>30</v>
      </c>
      <c r="AJ17" s="59">
        <v>30</v>
      </c>
      <c r="AK17" s="57">
        <v>30</v>
      </c>
      <c r="AL17" s="57">
        <v>30</v>
      </c>
      <c r="AM17" s="57">
        <v>30</v>
      </c>
      <c r="AN17" s="60"/>
      <c r="AO17" s="60"/>
      <c r="AP17" s="38"/>
      <c r="AQ17" s="38"/>
      <c r="AR17" s="38"/>
      <c r="AS17" s="15">
        <f t="shared" si="0"/>
        <v>480</v>
      </c>
      <c r="AT17" s="34">
        <f t="shared" si="1"/>
        <v>221</v>
      </c>
      <c r="AU17" s="55">
        <f t="shared" si="2"/>
        <v>0</v>
      </c>
      <c r="AY17"/>
    </row>
    <row r="18" spans="1:51" ht="14.5" x14ac:dyDescent="0.35">
      <c r="A18" s="6" t="s">
        <v>8</v>
      </c>
      <c r="B18" s="11" t="s">
        <v>41</v>
      </c>
      <c r="C18" s="7">
        <v>4540003737</v>
      </c>
      <c r="D18" s="9" t="s">
        <v>42</v>
      </c>
      <c r="E18" s="8">
        <v>65</v>
      </c>
      <c r="F18" s="12" t="s">
        <v>43</v>
      </c>
      <c r="G18" s="30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2"/>
      <c r="AF18" s="42"/>
      <c r="AG18" s="43"/>
      <c r="AH18" s="43"/>
      <c r="AI18" s="43"/>
      <c r="AJ18" s="43"/>
      <c r="AK18" s="42"/>
      <c r="AL18" s="42"/>
      <c r="AM18" s="42"/>
      <c r="AN18" s="38"/>
      <c r="AO18" s="38"/>
      <c r="AP18" s="38"/>
      <c r="AQ18" s="38"/>
      <c r="AR18" s="38"/>
      <c r="AS18" s="15">
        <f t="shared" si="0"/>
        <v>0</v>
      </c>
      <c r="AT18" s="34" t="s">
        <v>44</v>
      </c>
      <c r="AU18" s="55" t="s">
        <v>43</v>
      </c>
      <c r="AY18"/>
    </row>
    <row r="19" spans="1:51" ht="14.5" x14ac:dyDescent="0.35">
      <c r="A19" s="6" t="s">
        <v>8</v>
      </c>
      <c r="B19" s="6" t="s">
        <v>45</v>
      </c>
      <c r="C19" s="7">
        <v>4530031626</v>
      </c>
      <c r="D19" s="9" t="s">
        <v>46</v>
      </c>
      <c r="E19" s="13">
        <v>20</v>
      </c>
      <c r="F19" s="44">
        <v>0</v>
      </c>
      <c r="G19" s="30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16"/>
      <c r="AF19" s="16"/>
      <c r="AG19" s="18"/>
      <c r="AH19" s="18"/>
      <c r="AI19" s="18"/>
      <c r="AJ19" s="18"/>
      <c r="AK19" s="16"/>
      <c r="AL19" s="16"/>
      <c r="AM19" s="16"/>
      <c r="AN19" s="38"/>
      <c r="AO19" s="38"/>
      <c r="AP19" s="38"/>
      <c r="AQ19" s="38"/>
      <c r="AR19" s="38"/>
      <c r="AS19" s="15">
        <f t="shared" si="0"/>
        <v>0</v>
      </c>
      <c r="AT19" s="34">
        <v>0</v>
      </c>
      <c r="AU19" s="55" t="s">
        <v>25</v>
      </c>
      <c r="AY19"/>
    </row>
    <row r="20" spans="1:51" ht="14.5" x14ac:dyDescent="0.35">
      <c r="A20" s="6" t="s">
        <v>8</v>
      </c>
      <c r="B20" s="6" t="s">
        <v>16</v>
      </c>
      <c r="C20" s="7">
        <v>4530035001</v>
      </c>
      <c r="D20" s="9" t="s">
        <v>47</v>
      </c>
      <c r="E20" s="8">
        <v>24</v>
      </c>
      <c r="F20" s="35">
        <v>20</v>
      </c>
      <c r="G20" s="30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38">
        <v>20</v>
      </c>
      <c r="V20" s="38"/>
      <c r="W20" s="38"/>
      <c r="X20" s="38"/>
      <c r="Y20" s="38"/>
      <c r="Z20" s="38"/>
      <c r="AA20" s="38"/>
      <c r="AB20" s="38"/>
      <c r="AC20" s="38"/>
      <c r="AD20" s="38"/>
      <c r="AE20" s="16"/>
      <c r="AF20" s="16"/>
      <c r="AG20" s="18"/>
      <c r="AH20" s="18"/>
      <c r="AI20" s="18"/>
      <c r="AJ20" s="18"/>
      <c r="AK20" s="16"/>
      <c r="AL20" s="16"/>
      <c r="AM20" s="16"/>
      <c r="AN20" s="38"/>
      <c r="AO20" s="38"/>
      <c r="AP20" s="38"/>
      <c r="AQ20" s="38"/>
      <c r="AR20" s="38"/>
      <c r="AS20" s="15">
        <f t="shared" si="0"/>
        <v>20</v>
      </c>
      <c r="AT20" s="34">
        <f t="shared" si="1"/>
        <v>-4</v>
      </c>
      <c r="AU20" s="55">
        <f t="shared" si="2"/>
        <v>0</v>
      </c>
      <c r="AY20"/>
    </row>
    <row r="21" spans="1:51" ht="14.5" x14ac:dyDescent="0.35">
      <c r="A21" s="6" t="s">
        <v>8</v>
      </c>
      <c r="B21" s="11" t="s">
        <v>48</v>
      </c>
      <c r="C21" s="7">
        <v>4530035199</v>
      </c>
      <c r="D21" s="9" t="s">
        <v>49</v>
      </c>
      <c r="E21" s="8">
        <v>102</v>
      </c>
      <c r="F21" s="35">
        <v>28</v>
      </c>
      <c r="G21" s="30"/>
      <c r="H21" s="20"/>
      <c r="I21" s="20"/>
      <c r="J21" s="20"/>
      <c r="K21" s="20"/>
      <c r="L21" s="20"/>
      <c r="M21" s="19"/>
      <c r="N21" s="16"/>
      <c r="O21" s="16"/>
      <c r="P21" s="16"/>
      <c r="Q21" s="16"/>
      <c r="R21" s="16"/>
      <c r="S21" s="16"/>
      <c r="T21" s="16">
        <v>28</v>
      </c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16"/>
      <c r="AF21" s="16"/>
      <c r="AG21" s="18"/>
      <c r="AH21" s="18"/>
      <c r="AI21" s="18"/>
      <c r="AJ21" s="18"/>
      <c r="AK21" s="16"/>
      <c r="AL21" s="16"/>
      <c r="AM21" s="16"/>
      <c r="AN21" s="38"/>
      <c r="AO21" s="38"/>
      <c r="AP21" s="38"/>
      <c r="AQ21" s="38"/>
      <c r="AR21" s="38"/>
      <c r="AS21" s="15">
        <f t="shared" si="0"/>
        <v>28</v>
      </c>
      <c r="AT21" s="34">
        <f t="shared" si="1"/>
        <v>-74</v>
      </c>
      <c r="AU21" s="55">
        <f t="shared" si="2"/>
        <v>0</v>
      </c>
      <c r="AY21"/>
    </row>
    <row r="22" spans="1:51" ht="14.5" x14ac:dyDescent="0.35">
      <c r="A22" s="6" t="s">
        <v>8</v>
      </c>
      <c r="B22" s="6" t="s">
        <v>20</v>
      </c>
      <c r="C22" s="7">
        <v>4530035235</v>
      </c>
      <c r="D22" s="9" t="s">
        <v>50</v>
      </c>
      <c r="E22" s="8">
        <v>10</v>
      </c>
      <c r="F22" s="35">
        <v>12</v>
      </c>
      <c r="G22" s="45">
        <v>11</v>
      </c>
      <c r="H22" s="20"/>
      <c r="I22" s="20"/>
      <c r="J22" s="46">
        <v>1</v>
      </c>
      <c r="K22" s="20"/>
      <c r="L22" s="20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7"/>
      <c r="AA22" s="17"/>
      <c r="AB22" s="19"/>
      <c r="AC22" s="19"/>
      <c r="AD22" s="19"/>
      <c r="AE22" s="21"/>
      <c r="AF22" s="21"/>
      <c r="AG22" s="18"/>
      <c r="AH22" s="18"/>
      <c r="AI22" s="18"/>
      <c r="AJ22" s="18"/>
      <c r="AK22" s="22"/>
      <c r="AL22" s="38"/>
      <c r="AM22" s="38"/>
      <c r="AN22" s="38"/>
      <c r="AO22" s="38"/>
      <c r="AP22" s="38"/>
      <c r="AQ22" s="38"/>
      <c r="AR22" s="38"/>
      <c r="AS22" s="15">
        <f t="shared" si="0"/>
        <v>12</v>
      </c>
      <c r="AT22" s="34">
        <f t="shared" si="1"/>
        <v>2</v>
      </c>
      <c r="AU22" s="55">
        <f t="shared" si="2"/>
        <v>0</v>
      </c>
      <c r="AY22"/>
    </row>
    <row r="23" spans="1:51" ht="14.5" x14ac:dyDescent="0.35">
      <c r="A23" s="6" t="s">
        <v>8</v>
      </c>
      <c r="B23" s="11" t="s">
        <v>39</v>
      </c>
      <c r="C23" s="7">
        <v>4540000122</v>
      </c>
      <c r="D23" s="9" t="s">
        <v>51</v>
      </c>
      <c r="E23" s="8">
        <v>146</v>
      </c>
      <c r="F23" s="35">
        <v>25</v>
      </c>
      <c r="G23" s="30"/>
      <c r="H23" s="19"/>
      <c r="I23" s="19"/>
      <c r="J23" s="19"/>
      <c r="K23" s="16"/>
      <c r="L23" s="16"/>
      <c r="M23" s="16"/>
      <c r="N23" s="20"/>
      <c r="O23" s="20"/>
      <c r="P23" s="20"/>
      <c r="Q23" s="19"/>
      <c r="R23" s="19"/>
      <c r="S23" s="19"/>
      <c r="T23" s="19"/>
      <c r="U23" s="19"/>
      <c r="V23" s="19"/>
      <c r="W23" s="19"/>
      <c r="X23" s="19"/>
      <c r="Y23" s="17"/>
      <c r="Z23" s="17"/>
      <c r="AA23" s="17"/>
      <c r="AB23" s="19"/>
      <c r="AC23" s="19"/>
      <c r="AD23" s="20"/>
      <c r="AE23" s="47">
        <v>7</v>
      </c>
      <c r="AF23" s="47">
        <v>7</v>
      </c>
      <c r="AG23" s="18"/>
      <c r="AH23" s="18"/>
      <c r="AI23" s="18">
        <v>7</v>
      </c>
      <c r="AJ23" s="18">
        <v>4</v>
      </c>
      <c r="AK23" s="22"/>
      <c r="AL23" s="38"/>
      <c r="AM23" s="38"/>
      <c r="AN23" s="38"/>
      <c r="AO23" s="38"/>
      <c r="AP23" s="38"/>
      <c r="AQ23" s="38"/>
      <c r="AR23" s="38"/>
      <c r="AS23" s="15">
        <f t="shared" si="0"/>
        <v>25</v>
      </c>
      <c r="AT23" s="34">
        <f t="shared" si="1"/>
        <v>-121</v>
      </c>
      <c r="AU23" s="55">
        <f t="shared" si="2"/>
        <v>0</v>
      </c>
      <c r="AY23"/>
    </row>
    <row r="24" spans="1:51" ht="14.5" x14ac:dyDescent="0.35">
      <c r="A24" s="6" t="s">
        <v>8</v>
      </c>
      <c r="B24" s="11" t="s">
        <v>52</v>
      </c>
      <c r="C24" s="7">
        <v>4540003781</v>
      </c>
      <c r="D24" s="9" t="s">
        <v>53</v>
      </c>
      <c r="E24" s="14">
        <v>40</v>
      </c>
      <c r="F24" s="44">
        <v>0</v>
      </c>
      <c r="G24" s="27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19"/>
      <c r="T24" s="19"/>
      <c r="U24" s="19"/>
      <c r="V24" s="19"/>
      <c r="W24" s="19"/>
      <c r="X24" s="19"/>
      <c r="Y24" s="19"/>
      <c r="Z24" s="17"/>
      <c r="AA24" s="17"/>
      <c r="AB24" s="17"/>
      <c r="AC24" s="17"/>
      <c r="AD24" s="19"/>
      <c r="AE24" s="21"/>
      <c r="AF24" s="21"/>
      <c r="AG24" s="18"/>
      <c r="AH24" s="18"/>
      <c r="AI24" s="18"/>
      <c r="AJ24" s="18"/>
      <c r="AK24" s="22"/>
      <c r="AL24" s="38"/>
      <c r="AM24" s="38"/>
      <c r="AN24" s="38"/>
      <c r="AO24" s="38"/>
      <c r="AP24" s="38"/>
      <c r="AQ24" s="38"/>
      <c r="AR24" s="38"/>
      <c r="AS24" s="15">
        <f t="shared" si="0"/>
        <v>0</v>
      </c>
      <c r="AT24" s="34">
        <f t="shared" si="1"/>
        <v>-40</v>
      </c>
      <c r="AU24" s="55" t="s">
        <v>25</v>
      </c>
      <c r="AY24"/>
    </row>
    <row r="25" spans="1:51" ht="12.5" x14ac:dyDescent="0.25">
      <c r="A25" s="6" t="s">
        <v>8</v>
      </c>
      <c r="B25" s="11" t="s">
        <v>54</v>
      </c>
      <c r="C25" s="7">
        <v>4540003814</v>
      </c>
      <c r="D25" s="9" t="s">
        <v>55</v>
      </c>
      <c r="E25" s="7">
        <v>75</v>
      </c>
      <c r="F25" s="12" t="s">
        <v>43</v>
      </c>
      <c r="G25" s="30"/>
      <c r="H25" s="19"/>
      <c r="I25" s="19"/>
      <c r="J25" s="19"/>
      <c r="K25" s="19"/>
      <c r="L25" s="19"/>
      <c r="M25" s="19"/>
      <c r="N25" s="20"/>
      <c r="O25" s="20"/>
      <c r="P25" s="19"/>
      <c r="Q25" s="19"/>
      <c r="R25" s="19"/>
      <c r="S25" s="19"/>
      <c r="T25" s="19"/>
      <c r="U25" s="17"/>
      <c r="V25" s="17"/>
      <c r="W25" s="17"/>
      <c r="X25" s="17"/>
      <c r="Y25" s="17"/>
      <c r="Z25" s="17"/>
      <c r="AA25" s="17"/>
      <c r="AB25" s="17"/>
      <c r="AC25" s="17"/>
      <c r="AD25" s="38"/>
      <c r="AE25" s="22"/>
      <c r="AF25" s="22"/>
      <c r="AG25" s="23"/>
      <c r="AH25" s="23"/>
      <c r="AI25" s="23"/>
      <c r="AJ25" s="23"/>
      <c r="AK25" s="22"/>
      <c r="AL25" s="38"/>
      <c r="AM25" s="38"/>
      <c r="AN25" s="38"/>
      <c r="AO25" s="38"/>
      <c r="AP25" s="38"/>
      <c r="AQ25" s="38"/>
      <c r="AR25" s="38"/>
      <c r="AS25" s="15">
        <f t="shared" si="0"/>
        <v>0</v>
      </c>
      <c r="AT25" s="34" t="e">
        <f t="shared" si="1"/>
        <v>#VALUE!</v>
      </c>
      <c r="AU25" s="55" t="s">
        <v>43</v>
      </c>
    </row>
    <row r="26" spans="1:51" ht="11.5" x14ac:dyDescent="0.25">
      <c r="A26" s="6" t="s">
        <v>8</v>
      </c>
      <c r="B26" s="6" t="s">
        <v>45</v>
      </c>
      <c r="C26" s="7">
        <v>4540004067</v>
      </c>
      <c r="D26" s="9" t="s">
        <v>56</v>
      </c>
      <c r="E26" s="7">
        <v>7</v>
      </c>
      <c r="F26" s="12" t="s">
        <v>57</v>
      </c>
      <c r="G26" s="30"/>
      <c r="H26" s="17"/>
      <c r="I26" s="17"/>
      <c r="J26" s="17"/>
      <c r="K26" s="19"/>
      <c r="L26" s="24"/>
      <c r="M26" s="24"/>
      <c r="N26" s="24"/>
      <c r="O26" s="24"/>
      <c r="P26" s="24"/>
      <c r="Q26" s="24"/>
      <c r="R26" s="24"/>
      <c r="S26" s="24"/>
      <c r="T26" s="20"/>
      <c r="U26" s="17"/>
      <c r="V26" s="17"/>
      <c r="W26" s="17"/>
      <c r="X26" s="17"/>
      <c r="Y26" s="17"/>
      <c r="Z26" s="17"/>
      <c r="AA26" s="17"/>
      <c r="AB26" s="17"/>
      <c r="AC26" s="17"/>
      <c r="AD26" s="38"/>
      <c r="AE26" s="22"/>
      <c r="AF26" s="22"/>
      <c r="AG26" s="23"/>
      <c r="AH26" s="23"/>
      <c r="AI26" s="23"/>
      <c r="AJ26" s="23"/>
      <c r="AK26" s="22"/>
      <c r="AL26" s="38"/>
      <c r="AM26" s="38"/>
      <c r="AN26" s="38"/>
      <c r="AO26" s="38"/>
      <c r="AP26" s="38"/>
      <c r="AQ26" s="38"/>
      <c r="AR26" s="38"/>
      <c r="AS26" s="15">
        <f t="shared" si="0"/>
        <v>0</v>
      </c>
      <c r="AT26" s="34" t="e">
        <f t="shared" si="1"/>
        <v>#VALUE!</v>
      </c>
      <c r="AU26" s="55" t="s">
        <v>57</v>
      </c>
    </row>
    <row r="27" spans="1:51" ht="12.5" x14ac:dyDescent="0.25">
      <c r="A27" s="6" t="s">
        <v>8</v>
      </c>
      <c r="B27" s="11" t="s">
        <v>26</v>
      </c>
      <c r="C27" s="7">
        <v>4540004191</v>
      </c>
      <c r="D27" s="9" t="s">
        <v>58</v>
      </c>
      <c r="E27" s="7">
        <v>9</v>
      </c>
      <c r="F27" s="12" t="s">
        <v>57</v>
      </c>
      <c r="G27" s="3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20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6"/>
      <c r="AE27" s="22"/>
      <c r="AF27" s="22"/>
      <c r="AG27" s="23"/>
      <c r="AH27" s="23"/>
      <c r="AI27" s="23"/>
      <c r="AJ27" s="23"/>
      <c r="AK27" s="22"/>
      <c r="AL27" s="38"/>
      <c r="AM27" s="38"/>
      <c r="AN27" s="38"/>
      <c r="AO27" s="38"/>
      <c r="AP27" s="38"/>
      <c r="AQ27" s="38"/>
      <c r="AR27" s="38"/>
      <c r="AS27" s="15">
        <f t="shared" si="0"/>
        <v>0</v>
      </c>
      <c r="AT27" s="34" t="e">
        <f t="shared" si="1"/>
        <v>#VALUE!</v>
      </c>
      <c r="AU27" s="55" t="s">
        <v>57</v>
      </c>
    </row>
    <row r="28" spans="1:51" ht="12.5" x14ac:dyDescent="0.25">
      <c r="A28" s="11" t="s">
        <v>8</v>
      </c>
      <c r="B28" s="6" t="s">
        <v>45</v>
      </c>
      <c r="C28" s="7">
        <v>4540004246</v>
      </c>
      <c r="D28" s="9" t="s">
        <v>59</v>
      </c>
      <c r="E28" s="9">
        <v>12</v>
      </c>
      <c r="F28" s="35">
        <v>18</v>
      </c>
      <c r="G28" s="30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>
        <v>18</v>
      </c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>
        <f t="shared" si="0"/>
        <v>18</v>
      </c>
      <c r="AT28" s="34">
        <f t="shared" si="1"/>
        <v>6</v>
      </c>
      <c r="AU28" s="55">
        <f t="shared" si="2"/>
        <v>0</v>
      </c>
    </row>
    <row r="29" spans="1:51" ht="12.5" x14ac:dyDescent="0.25">
      <c r="A29" s="11" t="s">
        <v>8</v>
      </c>
      <c r="B29" s="11" t="s">
        <v>52</v>
      </c>
      <c r="C29" s="7">
        <v>4540004254</v>
      </c>
      <c r="D29" s="9" t="s">
        <v>53</v>
      </c>
      <c r="E29" s="9">
        <v>40</v>
      </c>
      <c r="F29" s="9">
        <v>60</v>
      </c>
      <c r="G29" s="31">
        <v>43</v>
      </c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>
        <f t="shared" si="0"/>
        <v>43</v>
      </c>
      <c r="AT29" s="34">
        <f t="shared" si="1"/>
        <v>20</v>
      </c>
      <c r="AU29" s="55">
        <f t="shared" si="2"/>
        <v>17</v>
      </c>
    </row>
    <row r="30" spans="1:51" ht="12.5" x14ac:dyDescent="0.25">
      <c r="A30" s="11" t="s">
        <v>8</v>
      </c>
      <c r="B30" s="6" t="s">
        <v>20</v>
      </c>
      <c r="C30" s="7">
        <v>4540004260</v>
      </c>
      <c r="D30" s="9" t="s">
        <v>60</v>
      </c>
      <c r="E30" s="9">
        <v>45</v>
      </c>
      <c r="F30" s="35">
        <v>13</v>
      </c>
      <c r="G30" s="30"/>
      <c r="H30" s="15"/>
      <c r="I30" s="15" t="s">
        <v>61</v>
      </c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>
        <v>13</v>
      </c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>
        <f t="shared" si="0"/>
        <v>13</v>
      </c>
      <c r="AT30" s="34">
        <f t="shared" si="1"/>
        <v>-32</v>
      </c>
      <c r="AU30" s="55">
        <f t="shared" si="2"/>
        <v>0</v>
      </c>
    </row>
    <row r="31" spans="1:51" ht="12.5" x14ac:dyDescent="0.25">
      <c r="A31" s="11" t="s">
        <v>8</v>
      </c>
      <c r="B31" s="6" t="s">
        <v>20</v>
      </c>
      <c r="C31" s="7">
        <v>4540004260</v>
      </c>
      <c r="D31" s="9" t="s">
        <v>62</v>
      </c>
      <c r="E31" s="9"/>
      <c r="F31" s="35">
        <v>24</v>
      </c>
      <c r="G31" s="30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>
        <v>24</v>
      </c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>
        <f t="shared" si="0"/>
        <v>24</v>
      </c>
      <c r="AT31" s="34">
        <f>+F31-E31</f>
        <v>24</v>
      </c>
      <c r="AU31" s="55">
        <f t="shared" si="2"/>
        <v>0</v>
      </c>
    </row>
    <row r="32" spans="1:51" ht="12.5" x14ac:dyDescent="0.25">
      <c r="A32" s="11" t="s">
        <v>8</v>
      </c>
      <c r="B32" s="6" t="s">
        <v>16</v>
      </c>
      <c r="C32" s="7">
        <v>4540004439</v>
      </c>
      <c r="D32" s="9" t="s">
        <v>63</v>
      </c>
      <c r="E32" s="7"/>
      <c r="F32" s="8">
        <v>18</v>
      </c>
      <c r="G32" s="29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17"/>
      <c r="AG32" s="2"/>
      <c r="AH32" s="2"/>
      <c r="AI32" s="2">
        <v>9</v>
      </c>
      <c r="AJ32" s="2">
        <v>9</v>
      </c>
      <c r="AK32" s="38"/>
      <c r="AL32" s="38"/>
      <c r="AM32" s="38"/>
      <c r="AN32" s="38"/>
      <c r="AO32" s="38"/>
      <c r="AP32" s="38"/>
      <c r="AQ32" s="38"/>
      <c r="AR32" s="38"/>
      <c r="AS32" s="15">
        <f t="shared" si="0"/>
        <v>18</v>
      </c>
      <c r="AT32" s="34">
        <f t="shared" si="1"/>
        <v>18</v>
      </c>
      <c r="AU32" s="55">
        <f t="shared" si="2"/>
        <v>0</v>
      </c>
    </row>
    <row r="33" spans="1:47" ht="12.5" x14ac:dyDescent="0.25">
      <c r="A33" s="11" t="s">
        <v>8</v>
      </c>
      <c r="B33" s="6" t="s">
        <v>16</v>
      </c>
      <c r="C33" s="7">
        <v>4540002898</v>
      </c>
      <c r="D33" s="9" t="s">
        <v>24</v>
      </c>
      <c r="E33" s="7">
        <v>6</v>
      </c>
      <c r="F33" s="8">
        <v>25</v>
      </c>
      <c r="G33" s="29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17"/>
      <c r="AG33" s="2"/>
      <c r="AH33" s="2"/>
      <c r="AI33" s="2">
        <v>25</v>
      </c>
      <c r="AJ33" s="2"/>
      <c r="AK33" s="38"/>
      <c r="AL33" s="38"/>
      <c r="AM33" s="38"/>
      <c r="AN33" s="38"/>
      <c r="AO33" s="38"/>
      <c r="AP33" s="38"/>
      <c r="AQ33" s="38"/>
      <c r="AR33" s="38"/>
      <c r="AS33" s="15">
        <f t="shared" si="0"/>
        <v>25</v>
      </c>
      <c r="AT33" s="34">
        <f t="shared" si="1"/>
        <v>19</v>
      </c>
      <c r="AU33" s="55">
        <f t="shared" si="2"/>
        <v>0</v>
      </c>
    </row>
    <row r="34" spans="1:47" ht="12.5" x14ac:dyDescent="0.25">
      <c r="A34" s="11" t="s">
        <v>8</v>
      </c>
      <c r="B34" s="6" t="s">
        <v>45</v>
      </c>
      <c r="C34" s="7">
        <v>4530028751</v>
      </c>
      <c r="D34" s="9" t="s">
        <v>49</v>
      </c>
      <c r="E34" s="7"/>
      <c r="F34" s="8">
        <v>60</v>
      </c>
      <c r="G34" s="29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38"/>
      <c r="V34" s="38">
        <v>60</v>
      </c>
      <c r="W34" s="38"/>
      <c r="X34" s="38"/>
      <c r="Y34" s="38"/>
      <c r="Z34" s="38"/>
      <c r="AA34" s="38"/>
      <c r="AB34" s="38"/>
      <c r="AC34" s="38"/>
      <c r="AD34" s="38"/>
      <c r="AE34" s="38"/>
      <c r="AF34" s="17"/>
      <c r="AG34" s="2"/>
      <c r="AH34" s="2"/>
      <c r="AI34" s="2"/>
      <c r="AJ34" s="2"/>
      <c r="AK34" s="38"/>
      <c r="AL34" s="38"/>
      <c r="AM34" s="38"/>
      <c r="AN34" s="38"/>
      <c r="AO34" s="38"/>
      <c r="AP34" s="38"/>
      <c r="AQ34" s="38"/>
      <c r="AR34" s="38"/>
      <c r="AS34" s="15">
        <f t="shared" si="0"/>
        <v>60</v>
      </c>
      <c r="AT34" s="34">
        <f t="shared" si="1"/>
        <v>60</v>
      </c>
      <c r="AU34" s="55">
        <f t="shared" si="2"/>
        <v>0</v>
      </c>
    </row>
    <row r="35" spans="1:47" ht="12.5" x14ac:dyDescent="0.25">
      <c r="A35" s="11" t="s">
        <v>8</v>
      </c>
      <c r="B35" s="6" t="s">
        <v>64</v>
      </c>
      <c r="C35" s="7">
        <v>4530028186</v>
      </c>
      <c r="D35" s="9" t="s">
        <v>49</v>
      </c>
      <c r="E35" s="7"/>
      <c r="F35" s="8">
        <v>22</v>
      </c>
      <c r="G35" s="29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38"/>
      <c r="V35" s="38">
        <v>22</v>
      </c>
      <c r="W35" s="38"/>
      <c r="X35" s="38"/>
      <c r="Y35" s="38"/>
      <c r="Z35" s="38"/>
      <c r="AA35" s="38"/>
      <c r="AB35" s="38"/>
      <c r="AC35" s="38"/>
      <c r="AD35" s="38"/>
      <c r="AE35" s="38"/>
      <c r="AF35" s="17"/>
      <c r="AG35" s="2"/>
      <c r="AH35" s="2"/>
      <c r="AI35" s="2"/>
      <c r="AJ35" s="2"/>
      <c r="AK35" s="38"/>
      <c r="AL35" s="38"/>
      <c r="AM35" s="38"/>
      <c r="AN35" s="38"/>
      <c r="AO35" s="38"/>
      <c r="AP35" s="38"/>
      <c r="AQ35" s="38"/>
      <c r="AR35" s="38"/>
      <c r="AS35" s="15">
        <f t="shared" si="0"/>
        <v>22</v>
      </c>
      <c r="AT35" s="34">
        <f t="shared" si="1"/>
        <v>22</v>
      </c>
      <c r="AU35" s="55">
        <f t="shared" si="2"/>
        <v>0</v>
      </c>
    </row>
    <row r="36" spans="1:47" ht="12.5" x14ac:dyDescent="0.25">
      <c r="A36" s="11" t="s">
        <v>8</v>
      </c>
      <c r="B36" s="6" t="s">
        <v>16</v>
      </c>
      <c r="C36" s="7">
        <v>4540004169</v>
      </c>
      <c r="D36" s="9" t="s">
        <v>49</v>
      </c>
      <c r="E36" s="7"/>
      <c r="F36" s="8">
        <v>24</v>
      </c>
      <c r="G36" s="29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38"/>
      <c r="V36" s="38"/>
      <c r="W36" s="38">
        <v>24</v>
      </c>
      <c r="X36" s="38"/>
      <c r="Y36" s="38"/>
      <c r="Z36" s="38"/>
      <c r="AA36" s="38"/>
      <c r="AB36" s="38"/>
      <c r="AC36" s="38"/>
      <c r="AD36" s="38"/>
      <c r="AE36" s="38"/>
      <c r="AF36" s="17"/>
      <c r="AG36" s="2"/>
      <c r="AH36" s="2"/>
      <c r="AI36" s="2"/>
      <c r="AJ36" s="2"/>
      <c r="AK36" s="38"/>
      <c r="AL36" s="38"/>
      <c r="AM36" s="38"/>
      <c r="AN36" s="38"/>
      <c r="AO36" s="38"/>
      <c r="AP36" s="38"/>
      <c r="AQ36" s="38"/>
      <c r="AR36" s="38"/>
      <c r="AS36" s="15">
        <f t="shared" si="0"/>
        <v>24</v>
      </c>
      <c r="AT36" s="34">
        <f t="shared" si="1"/>
        <v>24</v>
      </c>
      <c r="AU36" s="55">
        <f t="shared" si="2"/>
        <v>0</v>
      </c>
    </row>
    <row r="37" spans="1:47" ht="12.5" x14ac:dyDescent="0.25">
      <c r="A37" s="11" t="s">
        <v>65</v>
      </c>
      <c r="B37" s="6" t="s">
        <v>66</v>
      </c>
      <c r="C37" s="7">
        <v>4540002333</v>
      </c>
      <c r="D37" s="9" t="s">
        <v>67</v>
      </c>
      <c r="E37" s="7"/>
      <c r="F37" s="8">
        <v>75</v>
      </c>
      <c r="G37" s="29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38"/>
      <c r="V37" s="38"/>
      <c r="W37" s="38"/>
      <c r="X37" s="38"/>
      <c r="Y37" s="38"/>
      <c r="Z37" s="38"/>
      <c r="AA37" s="38"/>
      <c r="AB37" s="38"/>
      <c r="AC37" s="17"/>
      <c r="AD37" s="38"/>
      <c r="AE37" s="38"/>
      <c r="AF37" s="38"/>
      <c r="AG37" s="18">
        <v>37</v>
      </c>
      <c r="AH37" s="18">
        <v>38</v>
      </c>
      <c r="AI37" s="18"/>
      <c r="AJ37" s="18"/>
      <c r="AK37" s="38"/>
      <c r="AL37" s="38"/>
      <c r="AM37" s="38"/>
      <c r="AN37" s="38"/>
      <c r="AO37" s="38"/>
      <c r="AP37" s="38"/>
      <c r="AQ37" s="38"/>
      <c r="AR37" s="38"/>
      <c r="AS37" s="15">
        <f t="shared" si="0"/>
        <v>75</v>
      </c>
      <c r="AT37" s="34">
        <f t="shared" si="1"/>
        <v>75</v>
      </c>
      <c r="AU37" s="55">
        <f t="shared" si="2"/>
        <v>0</v>
      </c>
    </row>
    <row r="38" spans="1:47" ht="12.5" x14ac:dyDescent="0.25">
      <c r="A38" s="11" t="s">
        <v>68</v>
      </c>
      <c r="B38" s="9" t="s">
        <v>69</v>
      </c>
      <c r="C38" s="7">
        <v>4540004151</v>
      </c>
      <c r="D38" s="9" t="s">
        <v>70</v>
      </c>
      <c r="E38" s="7">
        <v>30</v>
      </c>
      <c r="F38" s="35">
        <v>22</v>
      </c>
      <c r="G38" s="30"/>
      <c r="H38" s="15"/>
      <c r="I38" s="15"/>
      <c r="J38" s="15"/>
      <c r="K38" s="15"/>
      <c r="L38" s="15"/>
      <c r="M38" s="15"/>
      <c r="N38" s="15"/>
      <c r="O38" s="15"/>
      <c r="P38" s="15">
        <v>22</v>
      </c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>
        <f t="shared" si="0"/>
        <v>22</v>
      </c>
      <c r="AT38" s="34">
        <f t="shared" si="1"/>
        <v>-8</v>
      </c>
      <c r="AU38" s="55">
        <f t="shared" si="2"/>
        <v>0</v>
      </c>
    </row>
    <row r="39" spans="1:47" ht="11.5" x14ac:dyDescent="0.25">
      <c r="A39" s="6" t="s">
        <v>68</v>
      </c>
      <c r="B39" s="9" t="s">
        <v>69</v>
      </c>
      <c r="C39" s="7">
        <v>4530034479</v>
      </c>
      <c r="D39" s="9" t="s">
        <v>71</v>
      </c>
      <c r="E39" s="9">
        <v>2</v>
      </c>
      <c r="F39" s="44" t="s">
        <v>72</v>
      </c>
      <c r="G39" s="30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>
        <f t="shared" si="0"/>
        <v>0</v>
      </c>
      <c r="AT39" s="34" t="e">
        <f t="shared" si="1"/>
        <v>#VALUE!</v>
      </c>
      <c r="AU39" s="55" t="s">
        <v>72</v>
      </c>
    </row>
    <row r="40" spans="1:47" ht="11.5" x14ac:dyDescent="0.25">
      <c r="A40" s="6" t="s">
        <v>68</v>
      </c>
      <c r="B40" s="9" t="s">
        <v>69</v>
      </c>
      <c r="C40" s="7">
        <v>4540003049</v>
      </c>
      <c r="D40" s="9" t="s">
        <v>73</v>
      </c>
      <c r="E40" s="9">
        <v>50</v>
      </c>
      <c r="F40" s="35">
        <v>50</v>
      </c>
      <c r="G40" s="30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50</v>
      </c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>
        <f t="shared" si="0"/>
        <v>50</v>
      </c>
      <c r="AT40" s="34">
        <f t="shared" si="1"/>
        <v>0</v>
      </c>
      <c r="AU40" s="55">
        <f t="shared" si="2"/>
        <v>0</v>
      </c>
    </row>
    <row r="41" spans="1:47" ht="11.5" x14ac:dyDescent="0.25">
      <c r="A41" s="6" t="s">
        <v>68</v>
      </c>
      <c r="B41" s="9" t="s">
        <v>74</v>
      </c>
      <c r="C41" s="7">
        <v>4540000162</v>
      </c>
      <c r="D41" s="9" t="s">
        <v>75</v>
      </c>
      <c r="E41" s="9">
        <v>1</v>
      </c>
      <c r="F41" s="35">
        <v>1</v>
      </c>
      <c r="G41" s="30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>
        <v>1</v>
      </c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>
        <f t="shared" si="0"/>
        <v>1</v>
      </c>
      <c r="AT41" s="34">
        <f t="shared" si="1"/>
        <v>0</v>
      </c>
      <c r="AU41" s="55">
        <f t="shared" si="2"/>
        <v>0</v>
      </c>
    </row>
    <row r="42" spans="1:47" ht="11.5" x14ac:dyDescent="0.25">
      <c r="A42" s="6" t="s">
        <v>68</v>
      </c>
      <c r="B42" s="9" t="s">
        <v>74</v>
      </c>
      <c r="C42" s="7">
        <v>4540003142</v>
      </c>
      <c r="D42" s="9" t="s">
        <v>76</v>
      </c>
      <c r="E42" s="9">
        <v>50</v>
      </c>
      <c r="F42" s="12" t="s">
        <v>77</v>
      </c>
      <c r="G42" s="30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>
        <f t="shared" si="0"/>
        <v>0</v>
      </c>
      <c r="AT42" s="34" t="e">
        <f t="shared" si="1"/>
        <v>#VALUE!</v>
      </c>
      <c r="AU42" s="55" t="s">
        <v>77</v>
      </c>
    </row>
    <row r="43" spans="1:47" ht="11.5" x14ac:dyDescent="0.25">
      <c r="A43" s="6" t="s">
        <v>68</v>
      </c>
      <c r="B43" s="9" t="s">
        <v>78</v>
      </c>
      <c r="C43" s="7">
        <v>4540004093</v>
      </c>
      <c r="D43" s="9" t="s">
        <v>79</v>
      </c>
      <c r="E43" s="9">
        <v>1</v>
      </c>
      <c r="F43" s="35">
        <v>1</v>
      </c>
      <c r="G43" s="30"/>
      <c r="H43" s="15"/>
      <c r="I43" s="15"/>
      <c r="J43" s="15"/>
      <c r="K43" s="15"/>
      <c r="L43" s="15"/>
      <c r="M43" s="15"/>
      <c r="N43" s="15"/>
      <c r="O43" s="15"/>
      <c r="P43" s="15"/>
      <c r="Q43" s="15">
        <v>1</v>
      </c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>
        <f t="shared" si="0"/>
        <v>1</v>
      </c>
      <c r="AT43" s="34">
        <f t="shared" si="1"/>
        <v>0</v>
      </c>
      <c r="AU43" s="55">
        <f t="shared" si="2"/>
        <v>0</v>
      </c>
    </row>
    <row r="44" spans="1:47" ht="11.5" x14ac:dyDescent="0.25">
      <c r="A44" s="6" t="s">
        <v>68</v>
      </c>
      <c r="B44" s="9" t="s">
        <v>78</v>
      </c>
      <c r="C44" s="7">
        <v>4530034283</v>
      </c>
      <c r="D44" s="9" t="s">
        <v>80</v>
      </c>
      <c r="E44" s="9">
        <v>5</v>
      </c>
      <c r="F44" s="35">
        <v>12</v>
      </c>
      <c r="G44" s="30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>
        <v>12</v>
      </c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>
        <f t="shared" si="0"/>
        <v>12</v>
      </c>
      <c r="AT44" s="34">
        <f t="shared" si="1"/>
        <v>7</v>
      </c>
      <c r="AU44" s="55">
        <f t="shared" si="2"/>
        <v>0</v>
      </c>
    </row>
    <row r="45" spans="1:47" ht="11.5" x14ac:dyDescent="0.25">
      <c r="A45" s="6" t="s">
        <v>68</v>
      </c>
      <c r="B45" s="9" t="s">
        <v>26</v>
      </c>
      <c r="C45" s="7">
        <v>4540004166</v>
      </c>
      <c r="D45" s="9" t="s">
        <v>27</v>
      </c>
      <c r="E45" s="9">
        <v>46</v>
      </c>
      <c r="F45" s="35">
        <v>10</v>
      </c>
      <c r="G45" s="30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>
        <v>5</v>
      </c>
      <c r="V45" s="15">
        <v>5</v>
      </c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>
        <f t="shared" si="0"/>
        <v>10</v>
      </c>
      <c r="AT45" s="34">
        <f t="shared" si="1"/>
        <v>-36</v>
      </c>
      <c r="AU45" s="55">
        <f t="shared" si="2"/>
        <v>0</v>
      </c>
    </row>
    <row r="46" spans="1:47" ht="11.5" x14ac:dyDescent="0.25">
      <c r="A46" s="6" t="s">
        <v>68</v>
      </c>
      <c r="B46" s="9" t="s">
        <v>81</v>
      </c>
      <c r="C46" s="7">
        <v>4540004035</v>
      </c>
      <c r="D46" s="9" t="s">
        <v>82</v>
      </c>
      <c r="E46" s="9">
        <v>80</v>
      </c>
      <c r="F46" s="12" t="s">
        <v>77</v>
      </c>
      <c r="G46" s="30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>
        <f t="shared" si="0"/>
        <v>0</v>
      </c>
      <c r="AT46" s="34" t="e">
        <f t="shared" si="1"/>
        <v>#VALUE!</v>
      </c>
      <c r="AU46" s="55" t="s">
        <v>77</v>
      </c>
    </row>
    <row r="47" spans="1:47" ht="11.5" x14ac:dyDescent="0.25">
      <c r="A47" s="6" t="s">
        <v>68</v>
      </c>
      <c r="B47" s="9" t="s">
        <v>69</v>
      </c>
      <c r="C47" s="7">
        <v>4530034162</v>
      </c>
      <c r="D47" s="9" t="s">
        <v>83</v>
      </c>
      <c r="E47" s="9">
        <v>1</v>
      </c>
      <c r="F47" s="44" t="s">
        <v>72</v>
      </c>
      <c r="G47" s="30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>
        <f t="shared" si="0"/>
        <v>0</v>
      </c>
      <c r="AT47" s="34" t="e">
        <f t="shared" si="1"/>
        <v>#VALUE!</v>
      </c>
      <c r="AU47" s="55" t="s">
        <v>72</v>
      </c>
    </row>
    <row r="48" spans="1:47" ht="11.5" x14ac:dyDescent="0.25">
      <c r="A48" s="6" t="s">
        <v>68</v>
      </c>
      <c r="B48" s="9" t="s">
        <v>78</v>
      </c>
      <c r="C48" s="7">
        <v>4530036494</v>
      </c>
      <c r="D48" s="9" t="s">
        <v>71</v>
      </c>
      <c r="E48" s="9">
        <v>2</v>
      </c>
      <c r="F48" s="44" t="s">
        <v>72</v>
      </c>
      <c r="G48" s="30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>
        <f t="shared" si="0"/>
        <v>0</v>
      </c>
      <c r="AT48" s="34" t="e">
        <f t="shared" si="1"/>
        <v>#VALUE!</v>
      </c>
      <c r="AU48" s="55" t="s">
        <v>72</v>
      </c>
    </row>
    <row r="49" spans="1:47" ht="11.5" x14ac:dyDescent="0.25">
      <c r="A49" s="6" t="s">
        <v>68</v>
      </c>
      <c r="B49" s="9" t="s">
        <v>78</v>
      </c>
      <c r="C49" s="7">
        <v>4540001611</v>
      </c>
      <c r="D49" s="9" t="s">
        <v>84</v>
      </c>
      <c r="E49" s="9">
        <v>1</v>
      </c>
      <c r="F49" s="12" t="s">
        <v>57</v>
      </c>
      <c r="G49" s="30"/>
      <c r="H49" s="15"/>
      <c r="I49" s="2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>
        <f t="shared" si="0"/>
        <v>0</v>
      </c>
      <c r="AT49" s="34" t="e">
        <f t="shared" si="1"/>
        <v>#VALUE!</v>
      </c>
      <c r="AU49" s="55" t="s">
        <v>57</v>
      </c>
    </row>
    <row r="50" spans="1:47" ht="11.5" x14ac:dyDescent="0.25">
      <c r="A50" s="6" t="s">
        <v>68</v>
      </c>
      <c r="B50" s="9" t="s">
        <v>74</v>
      </c>
      <c r="C50" s="7">
        <v>4540000122</v>
      </c>
      <c r="D50" s="9" t="s">
        <v>51</v>
      </c>
      <c r="E50" s="9">
        <v>164</v>
      </c>
      <c r="F50" s="12" t="s">
        <v>43</v>
      </c>
      <c r="G50" s="30"/>
      <c r="H50" s="15"/>
      <c r="I50" s="2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>
        <f t="shared" si="0"/>
        <v>0</v>
      </c>
      <c r="AT50" s="34" t="e">
        <f t="shared" si="1"/>
        <v>#VALUE!</v>
      </c>
      <c r="AU50" s="55" t="s">
        <v>43</v>
      </c>
    </row>
    <row r="51" spans="1:47" ht="11.5" x14ac:dyDescent="0.25">
      <c r="A51" s="6" t="s">
        <v>68</v>
      </c>
      <c r="B51" s="9" t="s">
        <v>85</v>
      </c>
      <c r="C51" s="7">
        <v>4540003100</v>
      </c>
      <c r="D51" s="9" t="s">
        <v>86</v>
      </c>
      <c r="E51" s="9">
        <v>18</v>
      </c>
      <c r="F51" s="12" t="s">
        <v>77</v>
      </c>
      <c r="G51" s="30"/>
      <c r="H51" s="15"/>
      <c r="I51" s="2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>
        <f t="shared" si="0"/>
        <v>0</v>
      </c>
      <c r="AT51" s="34" t="e">
        <f t="shared" si="1"/>
        <v>#VALUE!</v>
      </c>
      <c r="AU51" s="55" t="s">
        <v>77</v>
      </c>
    </row>
    <row r="52" spans="1:47" ht="11.5" x14ac:dyDescent="0.25">
      <c r="A52" s="6" t="s">
        <v>68</v>
      </c>
      <c r="B52" s="9" t="s">
        <v>52</v>
      </c>
      <c r="C52" s="6">
        <v>4540002729</v>
      </c>
      <c r="D52" s="9" t="s">
        <v>87</v>
      </c>
      <c r="E52" s="9">
        <v>2</v>
      </c>
      <c r="F52" s="12" t="s">
        <v>88</v>
      </c>
      <c r="G52" s="30"/>
      <c r="H52" s="15"/>
      <c r="I52" s="2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>
        <f t="shared" si="0"/>
        <v>0</v>
      </c>
      <c r="AT52" s="34" t="e">
        <f t="shared" si="1"/>
        <v>#VALUE!</v>
      </c>
      <c r="AU52" s="55" t="s">
        <v>88</v>
      </c>
    </row>
    <row r="53" spans="1:47" ht="10.5" x14ac:dyDescent="0.25">
      <c r="C53" s="36"/>
      <c r="D53" s="32" t="s">
        <v>9</v>
      </c>
      <c r="E53" s="32">
        <f t="shared" ref="E53:AR53" si="3">SUM(E4:E52)</f>
        <v>1898</v>
      </c>
      <c r="F53" s="32">
        <v>1522</v>
      </c>
      <c r="G53" s="33">
        <f t="shared" si="3"/>
        <v>54</v>
      </c>
      <c r="H53" s="33">
        <f t="shared" si="3"/>
        <v>0</v>
      </c>
      <c r="I53" s="33">
        <f t="shared" si="3"/>
        <v>0</v>
      </c>
      <c r="J53" s="33">
        <f t="shared" si="3"/>
        <v>1</v>
      </c>
      <c r="K53" s="33">
        <f t="shared" si="3"/>
        <v>0</v>
      </c>
      <c r="L53" s="33">
        <f t="shared" si="3"/>
        <v>0</v>
      </c>
      <c r="M53" s="33">
        <f t="shared" si="3"/>
        <v>0</v>
      </c>
      <c r="N53" s="33">
        <f t="shared" si="3"/>
        <v>0</v>
      </c>
      <c r="O53" s="33">
        <f t="shared" si="3"/>
        <v>0</v>
      </c>
      <c r="P53" s="33">
        <f t="shared" si="3"/>
        <v>22</v>
      </c>
      <c r="Q53" s="33">
        <f t="shared" si="3"/>
        <v>16</v>
      </c>
      <c r="R53" s="33">
        <f t="shared" si="3"/>
        <v>10</v>
      </c>
      <c r="S53" s="33">
        <f t="shared" si="3"/>
        <v>0</v>
      </c>
      <c r="T53" s="33">
        <f t="shared" si="3"/>
        <v>28</v>
      </c>
      <c r="U53" s="33">
        <f t="shared" si="3"/>
        <v>68</v>
      </c>
      <c r="V53" s="33">
        <f t="shared" si="3"/>
        <v>117</v>
      </c>
      <c r="W53" s="33">
        <f t="shared" si="3"/>
        <v>94</v>
      </c>
      <c r="X53" s="33">
        <f t="shared" si="3"/>
        <v>124</v>
      </c>
      <c r="Y53" s="33">
        <f t="shared" si="3"/>
        <v>113</v>
      </c>
      <c r="Z53" s="33">
        <f t="shared" si="3"/>
        <v>28</v>
      </c>
      <c r="AA53" s="33">
        <f t="shared" si="3"/>
        <v>0</v>
      </c>
      <c r="AB53" s="33">
        <f t="shared" si="3"/>
        <v>178</v>
      </c>
      <c r="AC53" s="33">
        <f t="shared" si="3"/>
        <v>65</v>
      </c>
      <c r="AD53" s="33">
        <f t="shared" si="3"/>
        <v>85</v>
      </c>
      <c r="AE53" s="33">
        <f t="shared" si="3"/>
        <v>69</v>
      </c>
      <c r="AF53" s="33">
        <f t="shared" si="3"/>
        <v>47</v>
      </c>
      <c r="AG53" s="33">
        <f t="shared" si="3"/>
        <v>37</v>
      </c>
      <c r="AH53" s="33">
        <f t="shared" si="3"/>
        <v>38</v>
      </c>
      <c r="AI53" s="33">
        <f t="shared" si="3"/>
        <v>71</v>
      </c>
      <c r="AJ53" s="33">
        <f t="shared" si="3"/>
        <v>43</v>
      </c>
      <c r="AK53" s="33">
        <f t="shared" si="3"/>
        <v>30</v>
      </c>
      <c r="AL53" s="33">
        <f t="shared" si="3"/>
        <v>51</v>
      </c>
      <c r="AM53" s="33">
        <f t="shared" si="3"/>
        <v>58</v>
      </c>
      <c r="AN53" s="33">
        <f t="shared" si="3"/>
        <v>0</v>
      </c>
      <c r="AO53" s="33">
        <f t="shared" si="3"/>
        <v>0</v>
      </c>
      <c r="AP53" s="33">
        <f t="shared" si="3"/>
        <v>0</v>
      </c>
      <c r="AQ53" s="33">
        <f t="shared" si="3"/>
        <v>58</v>
      </c>
      <c r="AR53" s="33">
        <f t="shared" si="3"/>
        <v>0</v>
      </c>
      <c r="AS53" s="15">
        <f>SUM(G53:AR53)</f>
        <v>1505</v>
      </c>
      <c r="AU53" s="36">
        <f>+AS53-F53</f>
        <v>-17</v>
      </c>
    </row>
    <row r="54" spans="1:47" x14ac:dyDescent="0.2">
      <c r="I54" s="3"/>
    </row>
    <row r="55" spans="1:47" x14ac:dyDescent="0.2">
      <c r="I55" s="3"/>
    </row>
    <row r="56" spans="1:47" x14ac:dyDescent="0.2">
      <c r="I56" s="3"/>
    </row>
    <row r="57" spans="1:47" x14ac:dyDescent="0.2">
      <c r="I57" s="3"/>
    </row>
    <row r="58" spans="1:47" x14ac:dyDescent="0.2">
      <c r="I58" s="3"/>
    </row>
    <row r="59" spans="1:47" x14ac:dyDescent="0.2">
      <c r="A59" s="36" t="s">
        <v>89</v>
      </c>
      <c r="I59" s="3"/>
    </row>
    <row r="60" spans="1:47" ht="11.5" x14ac:dyDescent="0.2">
      <c r="A60" s="6" t="s">
        <v>68</v>
      </c>
      <c r="B60" s="9"/>
      <c r="C60" s="12" t="s">
        <v>90</v>
      </c>
      <c r="D60" s="9" t="s">
        <v>91</v>
      </c>
      <c r="E60" s="9">
        <v>5</v>
      </c>
      <c r="G60" s="36"/>
    </row>
    <row r="61" spans="1:47" ht="11.5" x14ac:dyDescent="0.2">
      <c r="A61" s="4" t="s">
        <v>68</v>
      </c>
      <c r="B61" s="9"/>
      <c r="C61" s="12" t="s">
        <v>90</v>
      </c>
      <c r="D61" s="9" t="s">
        <v>92</v>
      </c>
      <c r="E61" s="9">
        <v>4</v>
      </c>
      <c r="G61" s="36"/>
    </row>
    <row r="62" spans="1:47" ht="11.5" x14ac:dyDescent="0.2">
      <c r="A62" s="4" t="s">
        <v>68</v>
      </c>
      <c r="B62" s="9"/>
      <c r="C62" s="12" t="s">
        <v>90</v>
      </c>
      <c r="D62" s="9" t="s">
        <v>58</v>
      </c>
      <c r="E62" s="9">
        <v>6</v>
      </c>
      <c r="G62" s="36"/>
    </row>
    <row r="63" spans="1:47" ht="11.5" x14ac:dyDescent="0.2">
      <c r="A63" s="4" t="s">
        <v>68</v>
      </c>
      <c r="B63" s="9"/>
      <c r="C63" s="12" t="s">
        <v>90</v>
      </c>
      <c r="D63" s="9" t="s">
        <v>93</v>
      </c>
      <c r="E63" s="9">
        <v>4</v>
      </c>
      <c r="G63" s="36"/>
    </row>
    <row r="64" spans="1:47" ht="11.5" x14ac:dyDescent="0.2">
      <c r="A64" s="4" t="s">
        <v>68</v>
      </c>
      <c r="B64" s="9"/>
      <c r="C64" s="12" t="s">
        <v>90</v>
      </c>
      <c r="D64" s="9" t="s">
        <v>94</v>
      </c>
      <c r="E64" s="9">
        <v>2</v>
      </c>
      <c r="G64" s="36"/>
    </row>
    <row r="65" spans="1:9" ht="11.5" x14ac:dyDescent="0.2">
      <c r="A65" s="4" t="s">
        <v>68</v>
      </c>
      <c r="B65" s="9"/>
      <c r="C65" s="12" t="s">
        <v>90</v>
      </c>
      <c r="D65" s="9" t="s">
        <v>95</v>
      </c>
      <c r="E65" s="9">
        <v>26</v>
      </c>
      <c r="G65" s="36"/>
    </row>
    <row r="66" spans="1:9" ht="11.5" x14ac:dyDescent="0.2">
      <c r="A66" s="4" t="s">
        <v>68</v>
      </c>
      <c r="B66" s="9"/>
      <c r="C66" s="5">
        <v>4530034718</v>
      </c>
      <c r="D66" s="9" t="s">
        <v>70</v>
      </c>
      <c r="E66" s="12" t="s">
        <v>90</v>
      </c>
      <c r="G66" s="36"/>
    </row>
    <row r="67" spans="1:9" ht="11.5" x14ac:dyDescent="0.2">
      <c r="A67" s="4" t="s">
        <v>68</v>
      </c>
      <c r="B67" s="9"/>
      <c r="C67" s="5">
        <v>4530032272</v>
      </c>
      <c r="D67" s="9" t="s">
        <v>96</v>
      </c>
      <c r="E67" s="12" t="s">
        <v>90</v>
      </c>
      <c r="G67" s="36"/>
    </row>
    <row r="68" spans="1:9" ht="11.5" x14ac:dyDescent="0.2">
      <c r="A68" s="4" t="s">
        <v>68</v>
      </c>
      <c r="B68" s="9"/>
      <c r="C68" s="5">
        <v>4530036494</v>
      </c>
      <c r="D68" s="9" t="s">
        <v>97</v>
      </c>
      <c r="E68" s="12" t="s">
        <v>90</v>
      </c>
      <c r="G68" s="36"/>
    </row>
    <row r="69" spans="1:9" ht="11.5" x14ac:dyDescent="0.2">
      <c r="A69" s="4" t="s">
        <v>68</v>
      </c>
      <c r="B69" s="6"/>
      <c r="C69" s="5">
        <v>4540001810</v>
      </c>
      <c r="D69" s="9" t="s">
        <v>98</v>
      </c>
      <c r="E69" s="7">
        <v>20</v>
      </c>
      <c r="G69" s="36"/>
      <c r="I69" s="3"/>
    </row>
    <row r="70" spans="1:9" x14ac:dyDescent="0.2">
      <c r="C70" s="36"/>
      <c r="D70" s="36"/>
      <c r="E70" s="36"/>
      <c r="G70" s="36"/>
      <c r="I70" s="3"/>
    </row>
    <row r="71" spans="1:9" x14ac:dyDescent="0.2">
      <c r="C71" s="36"/>
      <c r="D71" s="36"/>
      <c r="E71" s="36"/>
      <c r="G71" s="36"/>
      <c r="I71" s="3"/>
    </row>
    <row r="72" spans="1:9" x14ac:dyDescent="0.2">
      <c r="C72" s="36"/>
      <c r="D72" s="36"/>
      <c r="E72" s="36"/>
      <c r="F72" s="36"/>
      <c r="G72" s="36"/>
      <c r="I72" s="3"/>
    </row>
    <row r="73" spans="1:9" x14ac:dyDescent="0.2">
      <c r="C73" s="36"/>
      <c r="D73" s="36"/>
      <c r="E73" s="36"/>
      <c r="F73" s="36"/>
      <c r="G73" s="36"/>
      <c r="I73" s="3"/>
    </row>
    <row r="74" spans="1:9" x14ac:dyDescent="0.2">
      <c r="C74" s="36"/>
      <c r="D74" s="36"/>
      <c r="E74" s="36"/>
      <c r="F74" s="36"/>
      <c r="G74" s="36"/>
      <c r="I74" s="3"/>
    </row>
    <row r="75" spans="1:9" x14ac:dyDescent="0.2">
      <c r="C75" s="36"/>
      <c r="D75" s="36"/>
      <c r="E75" s="36"/>
      <c r="F75" s="36"/>
      <c r="G75" s="36"/>
      <c r="I75" s="3"/>
    </row>
    <row r="76" spans="1:9" x14ac:dyDescent="0.2">
      <c r="C76" s="36"/>
      <c r="D76" s="36"/>
      <c r="E76" s="36"/>
      <c r="F76" s="36"/>
      <c r="G76" s="36"/>
      <c r="I76" s="3"/>
    </row>
    <row r="77" spans="1:9" x14ac:dyDescent="0.2">
      <c r="C77" s="36"/>
      <c r="D77" s="36"/>
      <c r="E77" s="36"/>
      <c r="F77" s="36"/>
      <c r="G77" s="36"/>
      <c r="I77" s="3"/>
    </row>
    <row r="78" spans="1:9" x14ac:dyDescent="0.2">
      <c r="C78" s="36"/>
      <c r="D78" s="36"/>
      <c r="E78" s="36"/>
      <c r="F78" s="36"/>
      <c r="G78" s="36"/>
      <c r="I78" s="3"/>
    </row>
    <row r="79" spans="1:9" x14ac:dyDescent="0.2">
      <c r="C79" s="36"/>
      <c r="D79" s="36"/>
      <c r="E79" s="36"/>
      <c r="F79" s="36"/>
      <c r="G79" s="36"/>
      <c r="I79" s="3"/>
    </row>
    <row r="80" spans="1:9" x14ac:dyDescent="0.2">
      <c r="C80" s="36"/>
      <c r="D80" s="36"/>
      <c r="E80" s="36"/>
      <c r="F80" s="36"/>
      <c r="G80" s="36"/>
      <c r="I80" s="3"/>
    </row>
    <row r="81" spans="3:9" x14ac:dyDescent="0.2">
      <c r="C81" s="36"/>
      <c r="D81" s="36"/>
      <c r="E81" s="36"/>
      <c r="F81" s="36"/>
      <c r="G81" s="36"/>
      <c r="I81" s="3"/>
    </row>
    <row r="82" spans="3:9" x14ac:dyDescent="0.2">
      <c r="C82" s="36"/>
      <c r="D82" s="36"/>
      <c r="E82" s="36"/>
      <c r="F82" s="36"/>
      <c r="G82" s="36"/>
      <c r="I82" s="3"/>
    </row>
    <row r="115" spans="2:7" x14ac:dyDescent="0.2">
      <c r="B115" s="37"/>
      <c r="C115" s="1"/>
      <c r="D115" s="1"/>
      <c r="E115" s="1"/>
      <c r="F115" s="36"/>
      <c r="G115" s="36"/>
    </row>
    <row r="130" spans="3:28" ht="14.5" x14ac:dyDescent="0.35">
      <c r="C130" s="36"/>
      <c r="D130" s="36"/>
      <c r="E130" s="36"/>
      <c r="F130" s="40"/>
      <c r="G130" s="28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3:28" ht="14.5" x14ac:dyDescent="0.35">
      <c r="C131" s="36"/>
      <c r="D131" s="36"/>
      <c r="E131" s="36"/>
      <c r="F131" s="40"/>
      <c r="G131" s="28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3:28" ht="14.5" x14ac:dyDescent="0.35">
      <c r="C132" s="36"/>
      <c r="D132" s="36"/>
      <c r="E132" s="36"/>
      <c r="F132" s="40"/>
      <c r="G132" s="28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3:28" ht="14.5" x14ac:dyDescent="0.35">
      <c r="C133" s="36"/>
      <c r="D133" s="36"/>
      <c r="E133" s="36"/>
      <c r="F133" s="40"/>
      <c r="G133" s="28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3:28" ht="14.5" x14ac:dyDescent="0.35">
      <c r="C134" s="36"/>
      <c r="D134" s="36"/>
      <c r="E134" s="36"/>
      <c r="F134" s="40"/>
      <c r="G134" s="28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3:28" ht="14.5" x14ac:dyDescent="0.35">
      <c r="C135" s="36"/>
      <c r="D135" s="36"/>
      <c r="E135" s="36"/>
      <c r="F135" s="40"/>
      <c r="G135" s="28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3:28" ht="14.5" x14ac:dyDescent="0.35">
      <c r="C136" s="36"/>
      <c r="D136" s="36"/>
      <c r="E136" s="36"/>
      <c r="F136" s="40"/>
      <c r="G136" s="28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3:28" ht="14.5" x14ac:dyDescent="0.35">
      <c r="C137" s="36"/>
      <c r="D137" s="36"/>
      <c r="E137" s="36"/>
      <c r="F137" s="40"/>
      <c r="G137" s="28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3:28" ht="14.5" x14ac:dyDescent="0.35">
      <c r="C138" s="36"/>
      <c r="D138" s="36"/>
      <c r="E138" s="36"/>
      <c r="F138" s="40"/>
      <c r="G138" s="2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3:28" ht="14.5" x14ac:dyDescent="0.35">
      <c r="C139" s="36"/>
      <c r="D139" s="36"/>
      <c r="E139" s="36"/>
      <c r="F139" s="40"/>
      <c r="G139" s="28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3:28" ht="14.5" x14ac:dyDescent="0.35">
      <c r="C140" s="36"/>
      <c r="D140" s="36"/>
      <c r="E140" s="36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3:28" ht="14.5" x14ac:dyDescent="0.35">
      <c r="C141" s="36"/>
      <c r="D141" s="36"/>
      <c r="E141" s="36"/>
      <c r="F141" s="40"/>
      <c r="G141" s="28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3:28" ht="14.5" x14ac:dyDescent="0.35">
      <c r="C142" s="36"/>
      <c r="D142" s="36"/>
      <c r="E142" s="36"/>
      <c r="F142" s="40"/>
      <c r="G142" s="28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3:28" ht="14.5" x14ac:dyDescent="0.35">
      <c r="C143" s="36"/>
      <c r="D143" s="36"/>
      <c r="E143" s="36"/>
      <c r="F143" s="40"/>
      <c r="G143" s="28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3:28" ht="14.5" x14ac:dyDescent="0.35">
      <c r="C144" s="36"/>
      <c r="D144" s="36"/>
      <c r="E144" s="36"/>
      <c r="F144" s="40"/>
      <c r="G144" s="28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3:28" ht="14.5" x14ac:dyDescent="0.35">
      <c r="C145" s="36"/>
      <c r="D145" s="36"/>
      <c r="E145" s="36"/>
      <c r="F145" s="40"/>
      <c r="G145" s="28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3:28" ht="14.5" x14ac:dyDescent="0.35">
      <c r="C146" s="36"/>
      <c r="D146" s="36"/>
      <c r="E146" s="36"/>
      <c r="F146" s="40"/>
      <c r="G146" s="28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3:28" ht="14.5" x14ac:dyDescent="0.35">
      <c r="C147" s="36"/>
      <c r="D147" s="36"/>
      <c r="E147" s="36"/>
      <c r="F147" s="40"/>
      <c r="G147" s="28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3:28" ht="14.5" x14ac:dyDescent="0.35">
      <c r="C148" s="36"/>
      <c r="D148" s="36"/>
      <c r="E148" s="36"/>
      <c r="F148" s="40"/>
      <c r="G148" s="2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3:28" ht="14.5" x14ac:dyDescent="0.35">
      <c r="C149" s="36"/>
      <c r="D149" s="36"/>
      <c r="E149" s="36"/>
      <c r="F149" s="40"/>
      <c r="G149" s="28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3:28" ht="14.5" x14ac:dyDescent="0.35">
      <c r="C150" s="36"/>
      <c r="D150" s="36"/>
      <c r="E150" s="36"/>
      <c r="F150" s="40"/>
      <c r="G150" s="28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3:28" ht="14.5" x14ac:dyDescent="0.35">
      <c r="C151" s="36"/>
      <c r="D151" s="36"/>
      <c r="E151" s="36"/>
      <c r="F151" s="40"/>
      <c r="G151" s="28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3:28" ht="14.5" x14ac:dyDescent="0.35">
      <c r="C152" s="36"/>
      <c r="D152" s="36"/>
      <c r="E152" s="36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3:28" ht="14.5" x14ac:dyDescent="0.35">
      <c r="C153" s="36"/>
      <c r="D153" s="36"/>
      <c r="E153" s="36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3:28" ht="14.5" x14ac:dyDescent="0.35">
      <c r="C154" s="36"/>
      <c r="D154" s="36"/>
      <c r="E154" s="36"/>
      <c r="F154" s="40"/>
      <c r="G154" s="28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3:28" ht="14.5" x14ac:dyDescent="0.35">
      <c r="C155" s="36"/>
      <c r="D155" s="36"/>
      <c r="E155" s="36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3:28" ht="14.5" x14ac:dyDescent="0.35">
      <c r="C156" s="36"/>
      <c r="D156" s="36"/>
      <c r="E156" s="36"/>
      <c r="F156" s="40"/>
      <c r="G156" s="28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3:28" ht="14.5" x14ac:dyDescent="0.35">
      <c r="C157" s="36"/>
      <c r="D157" s="36"/>
      <c r="E157" s="36"/>
      <c r="F157" s="40"/>
      <c r="G157" s="28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3:28" ht="14.5" x14ac:dyDescent="0.35">
      <c r="C158" s="36"/>
      <c r="D158" s="36"/>
      <c r="E158" s="36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3:28" ht="14.5" x14ac:dyDescent="0.35">
      <c r="C159" s="36"/>
      <c r="D159" s="36"/>
      <c r="E159" s="36"/>
      <c r="F159" s="40"/>
      <c r="G159" s="28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3:28" ht="14.5" x14ac:dyDescent="0.35">
      <c r="C160" s="36"/>
      <c r="D160" s="36"/>
      <c r="E160" s="36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3:28" ht="14.5" x14ac:dyDescent="0.35">
      <c r="C161" s="36"/>
      <c r="D161" s="36"/>
      <c r="E161" s="36"/>
      <c r="F161" s="40"/>
      <c r="G161" s="28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3:28" ht="14.5" x14ac:dyDescent="0.35">
      <c r="C162" s="36"/>
      <c r="D162" s="36"/>
      <c r="E162" s="36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3:28" ht="14.5" x14ac:dyDescent="0.35">
      <c r="C163" s="36"/>
      <c r="D163" s="36"/>
      <c r="E163" s="36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3:28" ht="14.5" x14ac:dyDescent="0.35">
      <c r="C164" s="36"/>
      <c r="D164" s="36"/>
      <c r="E164" s="36"/>
      <c r="F164" s="40"/>
      <c r="G164" s="28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3:28" ht="14.5" x14ac:dyDescent="0.35">
      <c r="C165" s="36"/>
      <c r="D165" s="36"/>
      <c r="E165" s="36"/>
      <c r="F165" s="40"/>
      <c r="G165" s="28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3:28" ht="14.5" x14ac:dyDescent="0.35">
      <c r="C166" s="36"/>
      <c r="D166" s="36"/>
      <c r="E166" s="36"/>
      <c r="F166" s="40"/>
      <c r="G166" s="28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3:28" ht="14.5" x14ac:dyDescent="0.35">
      <c r="C167" s="36"/>
      <c r="D167" s="36"/>
      <c r="E167" s="36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3:28" ht="14.5" x14ac:dyDescent="0.35">
      <c r="C168" s="36"/>
      <c r="D168" s="36"/>
      <c r="E168" s="36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3:28" ht="14.5" x14ac:dyDescent="0.35">
      <c r="C169" s="36"/>
      <c r="D169" s="36"/>
      <c r="E169" s="36"/>
      <c r="F169" s="40"/>
      <c r="G169" s="28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3:28" ht="14.5" x14ac:dyDescent="0.35">
      <c r="C170" s="36"/>
      <c r="D170" s="36"/>
      <c r="E170" s="36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3:28" ht="14.5" x14ac:dyDescent="0.35">
      <c r="C171" s="36"/>
      <c r="D171" s="36"/>
      <c r="E171" s="36"/>
      <c r="F171" s="40"/>
      <c r="G171" s="28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3:28" ht="14.5" x14ac:dyDescent="0.35">
      <c r="C172" s="36"/>
      <c r="D172" s="36"/>
      <c r="E172" s="36"/>
      <c r="F172" s="40"/>
      <c r="G172" s="28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3:28" ht="14.5" x14ac:dyDescent="0.35">
      <c r="C173" s="36"/>
      <c r="D173" s="36"/>
      <c r="E173" s="36"/>
      <c r="F173" s="40"/>
      <c r="G173" s="28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3:28" ht="14.5" x14ac:dyDescent="0.35">
      <c r="C174" s="36"/>
      <c r="D174" s="36"/>
      <c r="E174" s="36"/>
      <c r="F174" s="40"/>
      <c r="G174" s="28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3:28" ht="14.5" x14ac:dyDescent="0.35">
      <c r="C175" s="36"/>
      <c r="D175" s="36"/>
      <c r="E175" s="36"/>
      <c r="F175" s="40"/>
      <c r="G175" s="28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3:28" ht="14.5" x14ac:dyDescent="0.35">
      <c r="C176" s="36"/>
      <c r="D176" s="36"/>
      <c r="E176" s="36"/>
      <c r="F176" s="40"/>
      <c r="G176" s="28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3:28" ht="14.5" x14ac:dyDescent="0.35">
      <c r="C177" s="36"/>
      <c r="D177" s="36"/>
      <c r="E177" s="36"/>
      <c r="F177" s="40"/>
      <c r="G177" s="28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  <row r="178" spans="3:28" ht="14.5" x14ac:dyDescent="0.35">
      <c r="C178" s="36"/>
      <c r="D178" s="36"/>
      <c r="E178" s="36"/>
      <c r="F178" s="40"/>
      <c r="G178" s="2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</row>
    <row r="179" spans="3:28" ht="14.5" x14ac:dyDescent="0.35">
      <c r="C179" s="36"/>
      <c r="D179" s="36"/>
      <c r="E179" s="36"/>
      <c r="F179" s="40"/>
      <c r="G179" s="28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</row>
    <row r="180" spans="3:28" ht="14.5" x14ac:dyDescent="0.35">
      <c r="C180" s="36"/>
      <c r="D180" s="36"/>
      <c r="E180" s="36"/>
      <c r="F180" s="40"/>
      <c r="G180" s="28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</row>
    <row r="181" spans="3:28" ht="14.5" x14ac:dyDescent="0.35">
      <c r="C181" s="36"/>
      <c r="D181" s="36"/>
      <c r="E181" s="36"/>
      <c r="F181" s="40"/>
      <c r="G181" s="28"/>
    </row>
    <row r="182" spans="3:28" ht="14.5" x14ac:dyDescent="0.35">
      <c r="C182" s="36"/>
      <c r="D182" s="36"/>
      <c r="E182" s="36"/>
      <c r="F182" s="40"/>
      <c r="G182" s="28"/>
    </row>
    <row r="183" spans="3:28" ht="14.5" x14ac:dyDescent="0.35">
      <c r="C183" s="36"/>
      <c r="D183" s="36"/>
      <c r="E183" s="36"/>
      <c r="F183" s="40"/>
      <c r="G183" s="28"/>
    </row>
    <row r="184" spans="3:28" ht="14.5" x14ac:dyDescent="0.35">
      <c r="C184" s="36"/>
      <c r="D184" s="36"/>
      <c r="E184" s="36"/>
      <c r="F184" s="40"/>
      <c r="G184" s="28"/>
    </row>
    <row r="185" spans="3:28" ht="14.5" x14ac:dyDescent="0.35">
      <c r="C185" s="36"/>
      <c r="D185" s="36"/>
      <c r="E185" s="36"/>
      <c r="F185" s="40"/>
      <c r="G185" s="28"/>
    </row>
    <row r="186" spans="3:28" ht="14.5" x14ac:dyDescent="0.35">
      <c r="C186" s="36"/>
      <c r="D186" s="36"/>
      <c r="E186" s="36"/>
      <c r="F186" s="40"/>
      <c r="G186" s="28"/>
    </row>
    <row r="187" spans="3:28" ht="14.5" x14ac:dyDescent="0.35">
      <c r="C187" s="36"/>
      <c r="D187" s="36"/>
      <c r="E187" s="36"/>
      <c r="F187" s="40"/>
      <c r="G187" s="28"/>
    </row>
    <row r="188" spans="3:28" ht="14.5" x14ac:dyDescent="0.35">
      <c r="C188" s="36"/>
      <c r="D188" s="36"/>
      <c r="E188" s="36"/>
      <c r="F188" s="40"/>
      <c r="G188" s="28"/>
    </row>
    <row r="189" spans="3:28" ht="14.5" x14ac:dyDescent="0.35">
      <c r="C189" s="36"/>
      <c r="D189" s="36"/>
      <c r="E189" s="36"/>
      <c r="F189" s="40"/>
      <c r="G189" s="28"/>
    </row>
    <row r="190" spans="3:28" ht="14.5" x14ac:dyDescent="0.35">
      <c r="C190" s="36"/>
      <c r="D190" s="36"/>
      <c r="E190" s="36"/>
      <c r="F190" s="40"/>
      <c r="G190" s="28"/>
    </row>
    <row r="191" spans="3:28" ht="14.5" x14ac:dyDescent="0.35">
      <c r="C191" s="36"/>
      <c r="D191" s="36"/>
      <c r="E191" s="36"/>
      <c r="F191" s="40"/>
      <c r="G191" s="28"/>
    </row>
    <row r="192" spans="3:28" ht="14.5" x14ac:dyDescent="0.35">
      <c r="C192" s="36"/>
      <c r="D192" s="36"/>
      <c r="E192" s="36"/>
      <c r="F192" s="40"/>
      <c r="G192" s="28"/>
    </row>
    <row r="193" spans="3:7" ht="14.5" x14ac:dyDescent="0.35">
      <c r="C193" s="36"/>
      <c r="D193" s="36"/>
      <c r="E193" s="36"/>
      <c r="F193" s="40"/>
      <c r="G193" s="28"/>
    </row>
    <row r="194" spans="3:7" ht="14.5" x14ac:dyDescent="0.35">
      <c r="C194" s="36"/>
      <c r="D194" s="36"/>
      <c r="E194" s="36"/>
      <c r="F194" s="40"/>
      <c r="G194" s="28"/>
    </row>
    <row r="195" spans="3:7" ht="14.5" x14ac:dyDescent="0.35">
      <c r="C195" s="36"/>
      <c r="D195" s="36"/>
      <c r="E195" s="36"/>
      <c r="F195" s="40"/>
      <c r="G195" s="28"/>
    </row>
    <row r="196" spans="3:7" ht="14.5" x14ac:dyDescent="0.35">
      <c r="C196" s="36"/>
      <c r="D196" s="36"/>
      <c r="E196" s="36"/>
      <c r="F196" s="40"/>
      <c r="G196" s="28"/>
    </row>
    <row r="197" spans="3:7" ht="14.5" x14ac:dyDescent="0.35">
      <c r="C197" s="36"/>
      <c r="D197" s="36"/>
      <c r="E197" s="36"/>
      <c r="F197" s="40"/>
      <c r="G197" s="28"/>
    </row>
    <row r="198" spans="3:7" ht="14.5" x14ac:dyDescent="0.35">
      <c r="C198" s="36"/>
      <c r="D198" s="36"/>
      <c r="E198" s="36"/>
      <c r="F198" s="40"/>
      <c r="G198" s="28"/>
    </row>
    <row r="199" spans="3:7" ht="14.5" x14ac:dyDescent="0.35">
      <c r="C199" s="36"/>
      <c r="D199" s="36"/>
      <c r="E199" s="36"/>
      <c r="F199" s="40"/>
      <c r="G199" s="28"/>
    </row>
    <row r="200" spans="3:7" ht="14.5" x14ac:dyDescent="0.35">
      <c r="C200" s="36"/>
      <c r="D200" s="36"/>
      <c r="E200" s="36"/>
      <c r="F200" s="40"/>
      <c r="G200" s="28"/>
    </row>
    <row r="201" spans="3:7" ht="14.5" x14ac:dyDescent="0.35">
      <c r="C201" s="36"/>
      <c r="D201" s="36"/>
      <c r="E201" s="36"/>
      <c r="F201" s="40"/>
      <c r="G201" s="28"/>
    </row>
    <row r="202" spans="3:7" ht="14.5" x14ac:dyDescent="0.35">
      <c r="C202" s="36"/>
      <c r="D202" s="36"/>
      <c r="E202" s="36"/>
      <c r="F202" s="40"/>
      <c r="G202" s="28"/>
    </row>
    <row r="203" spans="3:7" ht="14.5" x14ac:dyDescent="0.35">
      <c r="C203" s="36"/>
      <c r="D203" s="36"/>
      <c r="E203" s="36"/>
      <c r="F203" s="40"/>
      <c r="G203" s="28"/>
    </row>
    <row r="204" spans="3:7" ht="14.5" x14ac:dyDescent="0.35">
      <c r="C204" s="36"/>
      <c r="D204" s="36"/>
      <c r="E204" s="36"/>
      <c r="F204" s="40"/>
      <c r="G204" s="28"/>
    </row>
    <row r="205" spans="3:7" ht="14.5" x14ac:dyDescent="0.35">
      <c r="C205" s="36"/>
      <c r="D205" s="36"/>
      <c r="E205" s="36"/>
      <c r="F205" s="40"/>
      <c r="G205" s="28"/>
    </row>
    <row r="206" spans="3:7" ht="14.5" x14ac:dyDescent="0.35">
      <c r="C206" s="36"/>
      <c r="D206" s="36"/>
      <c r="E206" s="36"/>
      <c r="F206" s="40"/>
      <c r="G206" s="28"/>
    </row>
    <row r="207" spans="3:7" ht="14.5" x14ac:dyDescent="0.35">
      <c r="C207" s="36"/>
      <c r="D207" s="36"/>
      <c r="E207" s="36"/>
      <c r="F207" s="40"/>
      <c r="G207" s="28"/>
    </row>
    <row r="208" spans="3:7" ht="14.5" x14ac:dyDescent="0.35">
      <c r="C208" s="36"/>
      <c r="D208" s="36"/>
      <c r="E208" s="36"/>
      <c r="F208" s="40"/>
      <c r="G208" s="28"/>
    </row>
    <row r="209" spans="3:7" ht="14.5" x14ac:dyDescent="0.35">
      <c r="C209" s="36"/>
      <c r="D209" s="36"/>
      <c r="E209" s="36"/>
      <c r="F209" s="40"/>
      <c r="G209" s="28"/>
    </row>
    <row r="210" spans="3:7" ht="14.5" x14ac:dyDescent="0.35">
      <c r="C210" s="36"/>
      <c r="D210" s="36"/>
      <c r="E210" s="36"/>
      <c r="F210" s="40"/>
      <c r="G210" s="28"/>
    </row>
    <row r="211" spans="3:7" ht="14.5" x14ac:dyDescent="0.35">
      <c r="C211" s="36"/>
      <c r="D211" s="36"/>
      <c r="E211" s="36"/>
      <c r="F211" s="40"/>
      <c r="G211" s="28"/>
    </row>
    <row r="212" spans="3:7" ht="14.5" x14ac:dyDescent="0.35">
      <c r="C212" s="36"/>
      <c r="D212" s="36"/>
      <c r="E212" s="36"/>
      <c r="F212" s="40"/>
      <c r="G212" s="28"/>
    </row>
    <row r="213" spans="3:7" ht="14.5" x14ac:dyDescent="0.35">
      <c r="C213" s="36"/>
      <c r="D213" s="36"/>
      <c r="E213" s="36"/>
      <c r="F213" s="40"/>
      <c r="G213" s="28"/>
    </row>
    <row r="214" spans="3:7" ht="14.5" x14ac:dyDescent="0.35">
      <c r="C214" s="36"/>
      <c r="D214" s="36"/>
      <c r="E214" s="36"/>
      <c r="F214" s="40"/>
      <c r="G214" s="28"/>
    </row>
    <row r="215" spans="3:7" ht="14.5" x14ac:dyDescent="0.35">
      <c r="C215" s="36"/>
      <c r="D215" s="36"/>
      <c r="E215" s="36"/>
      <c r="F215" s="40"/>
      <c r="G215" s="28"/>
    </row>
    <row r="216" spans="3:7" ht="14.5" x14ac:dyDescent="0.35">
      <c r="C216" s="36"/>
      <c r="D216" s="36"/>
      <c r="E216" s="36"/>
      <c r="F216" s="40"/>
      <c r="G216" s="28"/>
    </row>
    <row r="217" spans="3:7" ht="14.5" x14ac:dyDescent="0.35">
      <c r="C217" s="36"/>
      <c r="D217" s="36"/>
      <c r="E217" s="36"/>
      <c r="F217" s="40"/>
      <c r="G217" s="28"/>
    </row>
    <row r="218" spans="3:7" ht="14.5" x14ac:dyDescent="0.35">
      <c r="C218" s="36"/>
      <c r="D218" s="36"/>
      <c r="E218" s="36"/>
      <c r="F218" s="40"/>
      <c r="G218" s="28"/>
    </row>
    <row r="219" spans="3:7" ht="14.5" x14ac:dyDescent="0.35">
      <c r="C219" s="36"/>
      <c r="D219" s="36"/>
      <c r="E219" s="36"/>
      <c r="F219" s="40"/>
      <c r="G219" s="28"/>
    </row>
    <row r="220" spans="3:7" ht="14.5" x14ac:dyDescent="0.35">
      <c r="C220" s="36"/>
      <c r="D220" s="36"/>
      <c r="E220" s="36"/>
      <c r="F220" s="40"/>
      <c r="G220" s="28"/>
    </row>
    <row r="221" spans="3:7" ht="14.5" x14ac:dyDescent="0.35">
      <c r="C221" s="36"/>
      <c r="D221" s="36"/>
      <c r="E221" s="36"/>
      <c r="F221" s="40"/>
      <c r="G221" s="28"/>
    </row>
    <row r="222" spans="3:7" ht="14.5" x14ac:dyDescent="0.35">
      <c r="C222" s="36"/>
      <c r="D222" s="36"/>
      <c r="E222" s="36"/>
      <c r="F222" s="40"/>
      <c r="G222" s="28"/>
    </row>
    <row r="223" spans="3:7" ht="14.5" x14ac:dyDescent="0.35">
      <c r="C223" s="36"/>
      <c r="D223" s="36"/>
      <c r="E223" s="36"/>
      <c r="F223" s="40"/>
      <c r="G223" s="28"/>
    </row>
    <row r="224" spans="3:7" ht="14.5" x14ac:dyDescent="0.35">
      <c r="C224" s="36"/>
      <c r="D224" s="36"/>
      <c r="E224" s="36"/>
      <c r="F224" s="40"/>
      <c r="G224" s="28"/>
    </row>
    <row r="225" spans="3:7" ht="14.5" x14ac:dyDescent="0.35">
      <c r="C225" s="36"/>
      <c r="D225" s="36"/>
      <c r="E225" s="36"/>
      <c r="F225" s="40"/>
      <c r="G225" s="28"/>
    </row>
    <row r="226" spans="3:7" ht="14.5" x14ac:dyDescent="0.35">
      <c r="C226" s="36"/>
      <c r="D226" s="36"/>
      <c r="E226" s="36"/>
      <c r="F226" s="40"/>
      <c r="G226" s="28"/>
    </row>
    <row r="227" spans="3:7" ht="14.5" x14ac:dyDescent="0.35">
      <c r="C227" s="36"/>
      <c r="D227" s="36"/>
      <c r="E227" s="36"/>
      <c r="F227" s="40"/>
      <c r="G227" s="28"/>
    </row>
    <row r="228" spans="3:7" ht="14.5" x14ac:dyDescent="0.35">
      <c r="C228" s="36"/>
      <c r="D228" s="36"/>
      <c r="E228" s="36"/>
      <c r="F228" s="40"/>
      <c r="G228" s="28"/>
    </row>
    <row r="229" spans="3:7" ht="14.5" x14ac:dyDescent="0.35">
      <c r="C229" s="36"/>
      <c r="D229" s="36"/>
      <c r="E229" s="36"/>
      <c r="F229" s="40"/>
      <c r="G229" s="28"/>
    </row>
    <row r="230" spans="3:7" ht="14.5" x14ac:dyDescent="0.35">
      <c r="C230" s="36"/>
      <c r="D230" s="36"/>
      <c r="E230" s="36"/>
      <c r="F230" s="40"/>
      <c r="G230" s="28"/>
    </row>
    <row r="231" spans="3:7" ht="14.5" x14ac:dyDescent="0.35">
      <c r="C231" s="36"/>
      <c r="D231" s="36"/>
      <c r="E231" s="36"/>
      <c r="F231" s="40"/>
      <c r="G231" s="28"/>
    </row>
    <row r="232" spans="3:7" ht="14.5" x14ac:dyDescent="0.35">
      <c r="C232" s="36"/>
      <c r="D232" s="36"/>
      <c r="E232" s="36"/>
      <c r="F232" s="40"/>
      <c r="G232" s="28"/>
    </row>
  </sheetData>
  <pageMargins left="0.7" right="0.7" top="0.75" bottom="0.75" header="0.3" footer="0.3"/>
  <pageSetup orientation="portrait" horizontalDpi="0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FCC1F88D66E3D45B337A4FB1ECC2592" ma:contentTypeVersion="13" ma:contentTypeDescription="Crear nuevo documento." ma:contentTypeScope="" ma:versionID="5c5e553dfe93472f1680887b6accdca6">
  <xsd:schema xmlns:xsd="http://www.w3.org/2001/XMLSchema" xmlns:xs="http://www.w3.org/2001/XMLSchema" xmlns:p="http://schemas.microsoft.com/office/2006/metadata/properties" xmlns:ns2="d1aa17fd-5cfe-4c6d-861e-3f1ff05d5b41" xmlns:ns3="b49bb3a8-1a22-48cd-b6a1-b4cc5f99b0de" targetNamespace="http://schemas.microsoft.com/office/2006/metadata/properties" ma:root="true" ma:fieldsID="5c4611e9d9f62d1d5ad9e8f5db4e6702" ns2:_="" ns3:_="">
    <xsd:import namespace="d1aa17fd-5cfe-4c6d-861e-3f1ff05d5b41"/>
    <xsd:import namespace="b49bb3a8-1a22-48cd-b6a1-b4cc5f99b0d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Fech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aa17fd-5cfe-4c6d-861e-3f1ff05d5b4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bb3a8-1a22-48cd-b6a1-b4cc5f99b0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echa" ma:index="20" nillable="true" ma:displayName="Fecha" ma:format="DateOnly" ma:internalName="Fech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echa xmlns="b49bb3a8-1a22-48cd-b6a1-b4cc5f99b0de" xsi:nil="true"/>
  </documentManagement>
</p:properties>
</file>

<file path=customXml/itemProps1.xml><?xml version="1.0" encoding="utf-8"?>
<ds:datastoreItem xmlns:ds="http://schemas.openxmlformats.org/officeDocument/2006/customXml" ds:itemID="{5401D105-8747-47F7-AD09-3D2B3F1FA8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41FDBE-DD45-4B16-AFDC-F790EA2251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aa17fd-5cfe-4c6d-861e-3f1ff05d5b41"/>
    <ds:schemaRef ds:uri="b49bb3a8-1a22-48cd-b6a1-b4cc5f99b0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ED293F-DC77-4318-9DAA-44C67FCDA4BA}">
  <ds:schemaRefs>
    <ds:schemaRef ds:uri="b49bb3a8-1a22-48cd-b6a1-b4cc5f99b0de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  <ds:schemaRef ds:uri="d1aa17fd-5cfe-4c6d-861e-3f1ff05d5b41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PROGRAMACION</vt:lpstr>
      <vt:lpstr>Acreditaciones  Base Gráfico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Ferrer Sierra</dc:creator>
  <cp:keywords/>
  <dc:description/>
  <cp:lastModifiedBy>Sandra Saez</cp:lastModifiedBy>
  <cp:revision/>
  <dcterms:created xsi:type="dcterms:W3CDTF">2020-05-03T21:39:11Z</dcterms:created>
  <dcterms:modified xsi:type="dcterms:W3CDTF">2024-04-10T14:28:59Z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0x010100AFCC1F88D66E3D45B337A4FB1ECC2592</vt:lpwstr>
  </property>
</Properties>
</file>